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ШКОЛА\ПИТАНИЕ\2023 питание\Типовое меню\"/>
    </mc:Choice>
  </mc:AlternateContent>
  <bookViews>
    <workbookView xWindow="0" yWindow="0" windowWidth="28800" windowHeight="120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13" i="1" l="1"/>
  <c r="B212" i="1" l="1"/>
  <c r="A212" i="1"/>
  <c r="L211" i="1"/>
  <c r="J211" i="1"/>
  <c r="I211" i="1"/>
  <c r="H211" i="1"/>
  <c r="G211" i="1"/>
  <c r="B201" i="1"/>
  <c r="A201" i="1"/>
  <c r="L200" i="1"/>
  <c r="L212" i="1" s="1"/>
  <c r="J200" i="1"/>
  <c r="J212" i="1" s="1"/>
  <c r="I200" i="1"/>
  <c r="H200" i="1"/>
  <c r="H212" i="1" s="1"/>
  <c r="G200" i="1"/>
  <c r="G212" i="1" s="1"/>
  <c r="F212" i="1"/>
  <c r="B192" i="1"/>
  <c r="A192" i="1"/>
  <c r="L191" i="1"/>
  <c r="J191" i="1"/>
  <c r="I191" i="1"/>
  <c r="H191" i="1"/>
  <c r="G191" i="1"/>
  <c r="F191" i="1"/>
  <c r="B181" i="1"/>
  <c r="A181" i="1"/>
  <c r="L180" i="1"/>
  <c r="L192" i="1" s="1"/>
  <c r="J180" i="1"/>
  <c r="J192" i="1" s="1"/>
  <c r="I180" i="1"/>
  <c r="H180" i="1"/>
  <c r="H192" i="1" s="1"/>
  <c r="G180" i="1"/>
  <c r="F180" i="1"/>
  <c r="F192" i="1" s="1"/>
  <c r="B171" i="1"/>
  <c r="A171" i="1"/>
  <c r="L170" i="1"/>
  <c r="J170" i="1"/>
  <c r="I170" i="1"/>
  <c r="H170" i="1"/>
  <c r="G170" i="1"/>
  <c r="F170" i="1"/>
  <c r="B160" i="1"/>
  <c r="A160" i="1"/>
  <c r="L159" i="1"/>
  <c r="L171" i="1" s="1"/>
  <c r="J159" i="1"/>
  <c r="J171" i="1" s="1"/>
  <c r="I159" i="1"/>
  <c r="I171" i="1" s="1"/>
  <c r="H159" i="1"/>
  <c r="H171" i="1" s="1"/>
  <c r="G159" i="1"/>
  <c r="G171" i="1" s="1"/>
  <c r="F159" i="1"/>
  <c r="F171" i="1" s="1"/>
  <c r="B151" i="1"/>
  <c r="A151" i="1"/>
  <c r="L150" i="1"/>
  <c r="J150" i="1"/>
  <c r="I150" i="1"/>
  <c r="H150" i="1"/>
  <c r="G150" i="1"/>
  <c r="B140" i="1"/>
  <c r="A140" i="1"/>
  <c r="L139" i="1"/>
  <c r="L151" i="1" s="1"/>
  <c r="J139" i="1"/>
  <c r="J151" i="1" s="1"/>
  <c r="I139" i="1"/>
  <c r="I151" i="1" s="1"/>
  <c r="H139" i="1"/>
  <c r="G139" i="1"/>
  <c r="G151" i="1" s="1"/>
  <c r="F151" i="1"/>
  <c r="B130" i="1"/>
  <c r="A130" i="1"/>
  <c r="L129" i="1"/>
  <c r="J129" i="1"/>
  <c r="I129" i="1"/>
  <c r="H129" i="1"/>
  <c r="G129" i="1"/>
  <c r="F129" i="1"/>
  <c r="B119" i="1"/>
  <c r="A119" i="1"/>
  <c r="L118" i="1"/>
  <c r="L130" i="1" s="1"/>
  <c r="J118" i="1"/>
  <c r="J130" i="1" s="1"/>
  <c r="I118" i="1"/>
  <c r="I130" i="1" s="1"/>
  <c r="H118" i="1"/>
  <c r="H130" i="1" s="1"/>
  <c r="G118" i="1"/>
  <c r="G130" i="1" s="1"/>
  <c r="F118" i="1"/>
  <c r="F130" i="1" s="1"/>
  <c r="B109" i="1"/>
  <c r="A109" i="1"/>
  <c r="L108" i="1"/>
  <c r="J108" i="1"/>
  <c r="I108" i="1"/>
  <c r="H108" i="1"/>
  <c r="G108" i="1"/>
  <c r="F108" i="1"/>
  <c r="B98" i="1"/>
  <c r="A98" i="1"/>
  <c r="L97" i="1"/>
  <c r="J97" i="1"/>
  <c r="J109" i="1" s="1"/>
  <c r="I97" i="1"/>
  <c r="I109" i="1" s="1"/>
  <c r="H97" i="1"/>
  <c r="H109" i="1" s="1"/>
  <c r="G97" i="1"/>
  <c r="G109" i="1" s="1"/>
  <c r="F97" i="1"/>
  <c r="F109" i="1" s="1"/>
  <c r="B89" i="1"/>
  <c r="A89" i="1"/>
  <c r="L88" i="1"/>
  <c r="J88" i="1"/>
  <c r="I88" i="1"/>
  <c r="H88" i="1"/>
  <c r="G88" i="1"/>
  <c r="F88" i="1"/>
  <c r="B77" i="1"/>
  <c r="A77" i="1"/>
  <c r="L76" i="1"/>
  <c r="L89" i="1" s="1"/>
  <c r="J76" i="1"/>
  <c r="J89" i="1" s="1"/>
  <c r="I76" i="1"/>
  <c r="H76" i="1"/>
  <c r="G76" i="1"/>
  <c r="G89" i="1" s="1"/>
  <c r="F76" i="1"/>
  <c r="F89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G55" i="1"/>
  <c r="F55" i="1"/>
  <c r="F66" i="1" s="1"/>
  <c r="B47" i="1"/>
  <c r="A47" i="1"/>
  <c r="L46" i="1"/>
  <c r="J46" i="1"/>
  <c r="I46" i="1"/>
  <c r="H46" i="1"/>
  <c r="G46" i="1"/>
  <c r="F46" i="1"/>
  <c r="B35" i="1"/>
  <c r="A35" i="1"/>
  <c r="L34" i="1"/>
  <c r="L47" i="1" s="1"/>
  <c r="J34" i="1"/>
  <c r="J47" i="1" s="1"/>
  <c r="I34" i="1"/>
  <c r="I47" i="1" s="1"/>
  <c r="H34" i="1"/>
  <c r="H47" i="1" s="1"/>
  <c r="G34" i="1"/>
  <c r="G47" i="1" s="1"/>
  <c r="F34" i="1"/>
  <c r="F47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H151" i="1" l="1"/>
  <c r="H66" i="1"/>
  <c r="I192" i="1"/>
  <c r="H89" i="1"/>
  <c r="H213" i="1" s="1"/>
  <c r="G24" i="1"/>
  <c r="G66" i="1"/>
  <c r="L109" i="1"/>
  <c r="I212" i="1"/>
  <c r="I89" i="1"/>
  <c r="G192" i="1"/>
  <c r="F213" i="1"/>
  <c r="J213" i="1"/>
  <c r="G213" i="1" l="1"/>
  <c r="I213" i="1"/>
</calcChain>
</file>

<file path=xl/sharedStrings.xml><?xml version="1.0" encoding="utf-8"?>
<sst xmlns="http://schemas.openxmlformats.org/spreadsheetml/2006/main" count="397" uniqueCount="120">
  <si>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</si>
  <si>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</si>
  <si>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</si>
  <si>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</si>
  <si>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</si>
  <si>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</si>
  <si>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</si>
  <si>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</si>
  <si>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</si>
  <si>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</si>
  <si>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</si>
  <si>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</si>
  <si>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</si>
  <si>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</si>
  <si>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</si>
  <si>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</si>
  <si>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</si>
  <si>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</si>
  <si>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</si>
  <si>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</si>
  <si>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</si>
  <si>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</si>
  <si>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</si>
  <si>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</si>
  <si>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</si>
  <si>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</si>
  <si>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</si>
  <si>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</si>
  <si>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</si>
  <si>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</si>
  <si>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</si>
  <si>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</si>
  <si>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</si>
  <si>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</si>
  <si>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</si>
  <si>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</si>
  <si>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</si>
  <si>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</si>
  <si>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рубленная из птицы</t>
  </si>
  <si>
    <t>498/4</t>
  </si>
  <si>
    <t>Макароны с сыром (рожки)</t>
  </si>
  <si>
    <t>Напиток из кураги</t>
  </si>
  <si>
    <t>651/96</t>
  </si>
  <si>
    <t>Батон</t>
  </si>
  <si>
    <t>35.01</t>
  </si>
  <si>
    <t>Рис отварной</t>
  </si>
  <si>
    <t>465/96</t>
  </si>
  <si>
    <t>Хлеб ржаной</t>
  </si>
  <si>
    <t>Пюре картофельное по-домашнему</t>
  </si>
  <si>
    <t>226.01</t>
  </si>
  <si>
    <t>Масло сливочное</t>
  </si>
  <si>
    <t>22/97</t>
  </si>
  <si>
    <t>Напиток из смеси сухофруктов</t>
  </si>
  <si>
    <t>588/96</t>
  </si>
  <si>
    <t>882.01</t>
  </si>
  <si>
    <t xml:space="preserve">Котлета Рябушка </t>
  </si>
  <si>
    <t>526.09</t>
  </si>
  <si>
    <t>Каша гречнева рассыпчатая</t>
  </si>
  <si>
    <t>297/4</t>
  </si>
  <si>
    <t>Батон оздоровительный</t>
  </si>
  <si>
    <t>35/ттк</t>
  </si>
  <si>
    <t>Запеканка творожная</t>
  </si>
  <si>
    <t>634.05</t>
  </si>
  <si>
    <t>Молоко сгущеное</t>
  </si>
  <si>
    <t>201.01</t>
  </si>
  <si>
    <t>Чай с сахором и лимоном</t>
  </si>
  <si>
    <t>200/7</t>
  </si>
  <si>
    <t>629/96</t>
  </si>
  <si>
    <t>880.28</t>
  </si>
  <si>
    <t>Напиток лимонный</t>
  </si>
  <si>
    <t>Пюре картофельное по домашнему</t>
  </si>
  <si>
    <t>226.01ттк</t>
  </si>
  <si>
    <t>882.06</t>
  </si>
  <si>
    <t>Биточек рубленый из птицы</t>
  </si>
  <si>
    <t>274/96</t>
  </si>
  <si>
    <t>65/96</t>
  </si>
  <si>
    <t>35.</t>
  </si>
  <si>
    <t>99.02</t>
  </si>
  <si>
    <t>Чай с сахаром и лимоном</t>
  </si>
  <si>
    <t>Суп картофельный с бобовыми</t>
  </si>
  <si>
    <t>139/4</t>
  </si>
  <si>
    <t>Борщ с капустой и картофелем</t>
  </si>
  <si>
    <t>110/4</t>
  </si>
  <si>
    <t>Сметана</t>
  </si>
  <si>
    <t>Щи из свежей капусты и картофеля</t>
  </si>
  <si>
    <t>134/4</t>
  </si>
  <si>
    <t>120/96</t>
  </si>
  <si>
    <t>Рассольник ленинградский с перловой крупой</t>
  </si>
  <si>
    <t>129/96</t>
  </si>
  <si>
    <t>Борщ с капустой  картофелем</t>
  </si>
  <si>
    <t>299.02ттк</t>
  </si>
  <si>
    <t>МБОУ ООШ №7 г.Кирова</t>
  </si>
  <si>
    <t>Директор</t>
  </si>
  <si>
    <t>Бондаренко</t>
  </si>
  <si>
    <t>Согласовано:</t>
  </si>
  <si>
    <t>Каша гечневая рассыпчатая</t>
  </si>
  <si>
    <t>Кнели студенческие</t>
  </si>
  <si>
    <t>729.03</t>
  </si>
  <si>
    <t>Биточек рубленый из свинины</t>
  </si>
  <si>
    <t>416/96</t>
  </si>
  <si>
    <t>Соус краснодарский</t>
  </si>
  <si>
    <t>438.01</t>
  </si>
  <si>
    <t>Колбаски школьные из говядины</t>
  </si>
  <si>
    <t>358.1</t>
  </si>
  <si>
    <t>Напиток  яблочный</t>
  </si>
  <si>
    <t>Котлета домашняя</t>
  </si>
  <si>
    <t>476/97</t>
  </si>
  <si>
    <t>Компот из изюма</t>
  </si>
  <si>
    <t>702/97</t>
  </si>
  <si>
    <t>Гуляшь из свинины</t>
  </si>
  <si>
    <t>401/96</t>
  </si>
  <si>
    <t>Напиток апельсиновый</t>
  </si>
  <si>
    <t>312.01</t>
  </si>
  <si>
    <t>Кнели студенческие из горбуши</t>
  </si>
  <si>
    <t>Суп картофельный с рыбными консервами</t>
  </si>
  <si>
    <t>131/96</t>
  </si>
  <si>
    <t>Суп крестьянский с рисом</t>
  </si>
  <si>
    <t>90/75</t>
  </si>
  <si>
    <t>Суп из овощей</t>
  </si>
  <si>
    <t>132/96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</si>
</sst>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3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L214" sqref="L2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91</v>
      </c>
      <c r="D1" s="51"/>
      <c r="E1" s="51"/>
      <c r="F1" s="1" t="s">
        <v>94</v>
      </c>
      <c r="G1" s="2" t="s">
        <v>16</v>
      </c>
      <c r="H1" s="52" t="s">
        <v>92</v>
      </c>
      <c r="I1" s="52"/>
      <c r="J1" s="52"/>
      <c r="K1" s="52"/>
    </row>
    <row r="2" spans="1:12" ht="18" x14ac:dyDescent="0.2">
      <c r="A2" s="34" t="s">
        <v>6</v>
      </c>
      <c r="C2" s="2"/>
      <c r="G2" s="2" t="s">
        <v>17</v>
      </c>
      <c r="H2" s="52" t="s">
        <v>93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>
        <v>15</v>
      </c>
      <c r="I3" s="47">
        <v>12</v>
      </c>
      <c r="J3" s="48">
        <v>2023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38</v>
      </c>
      <c r="F6" s="39">
        <v>90</v>
      </c>
      <c r="G6" s="39">
        <v>20</v>
      </c>
      <c r="H6" s="39">
        <v>7</v>
      </c>
      <c r="I6" s="39">
        <v>16</v>
      </c>
      <c r="J6" s="39">
        <v>207</v>
      </c>
      <c r="K6" s="40" t="s">
        <v>39</v>
      </c>
      <c r="L6" s="39"/>
    </row>
    <row r="7" spans="1:12" ht="15" x14ac:dyDescent="0.25">
      <c r="A7" s="22"/>
      <c r="B7" s="14"/>
      <c r="C7" s="11"/>
      <c r="D7" s="6"/>
      <c r="E7" s="41" t="s">
        <v>40</v>
      </c>
      <c r="F7" s="42">
        <v>180</v>
      </c>
      <c r="G7" s="42">
        <v>10</v>
      </c>
      <c r="H7" s="42">
        <v>15</v>
      </c>
      <c r="I7" s="42">
        <v>37</v>
      </c>
      <c r="J7" s="42">
        <v>324</v>
      </c>
      <c r="K7" s="43">
        <v>274.95999999999998</v>
      </c>
      <c r="L7" s="42"/>
    </row>
    <row r="8" spans="1:12" ht="15" x14ac:dyDescent="0.25">
      <c r="A8" s="22"/>
      <c r="B8" s="14"/>
      <c r="C8" s="11"/>
      <c r="D8" s="7" t="s">
        <v>21</v>
      </c>
      <c r="E8" s="41" t="s">
        <v>69</v>
      </c>
      <c r="F8" s="42">
        <v>200</v>
      </c>
      <c r="G8" s="42">
        <v>1</v>
      </c>
      <c r="H8" s="42">
        <v>0</v>
      </c>
      <c r="I8" s="42">
        <v>28</v>
      </c>
      <c r="J8" s="42">
        <v>116</v>
      </c>
      <c r="K8" s="43" t="s">
        <v>42</v>
      </c>
      <c r="L8" s="42"/>
    </row>
    <row r="9" spans="1:12" ht="15" x14ac:dyDescent="0.25">
      <c r="A9" s="22"/>
      <c r="B9" s="14"/>
      <c r="C9" s="11"/>
      <c r="D9" s="7" t="s">
        <v>22</v>
      </c>
      <c r="E9" s="41" t="s">
        <v>43</v>
      </c>
      <c r="F9" s="42">
        <v>50</v>
      </c>
      <c r="G9" s="42">
        <v>4</v>
      </c>
      <c r="H9" s="42">
        <v>1</v>
      </c>
      <c r="I9" s="42">
        <v>27</v>
      </c>
      <c r="J9" s="42">
        <v>138</v>
      </c>
      <c r="K9" s="43" t="s">
        <v>44</v>
      </c>
      <c r="L9" s="42"/>
    </row>
    <row r="10" spans="1:12" ht="15" x14ac:dyDescent="0.25">
      <c r="A10" s="22"/>
      <c r="B10" s="14"/>
      <c r="C10" s="11"/>
      <c r="D10" s="7" t="s">
        <v>23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520</v>
      </c>
      <c r="G13" s="18">
        <f t="shared" ref="G13:J13" si="0">SUM(G6:G12)</f>
        <v>35</v>
      </c>
      <c r="H13" s="18">
        <f t="shared" si="0"/>
        <v>23</v>
      </c>
      <c r="I13" s="18">
        <f t="shared" si="0"/>
        <v>108</v>
      </c>
      <c r="J13" s="18">
        <f t="shared" si="0"/>
        <v>785</v>
      </c>
      <c r="K13" s="24"/>
      <c r="L13" s="18">
        <f t="shared" ref="L13" si="1">SUM(L6:L12)</f>
        <v>0</v>
      </c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4"/>
      <c r="C15" s="11"/>
      <c r="D15" s="7" t="s">
        <v>26</v>
      </c>
      <c r="E15" s="41" t="s">
        <v>114</v>
      </c>
      <c r="F15" s="42">
        <v>200</v>
      </c>
      <c r="G15" s="42">
        <v>4</v>
      </c>
      <c r="H15" s="42">
        <v>4</v>
      </c>
      <c r="I15" s="42">
        <v>15</v>
      </c>
      <c r="J15" s="42">
        <v>111</v>
      </c>
      <c r="K15" s="43" t="s">
        <v>115</v>
      </c>
      <c r="L15" s="42"/>
    </row>
    <row r="16" spans="1:12" ht="15" x14ac:dyDescent="0.25">
      <c r="A16" s="22"/>
      <c r="B16" s="14"/>
      <c r="C16" s="11"/>
      <c r="D16" s="7" t="s">
        <v>27</v>
      </c>
      <c r="E16" s="41" t="s">
        <v>38</v>
      </c>
      <c r="F16" s="42">
        <v>90</v>
      </c>
      <c r="G16" s="42">
        <v>20</v>
      </c>
      <c r="H16" s="42">
        <v>7</v>
      </c>
      <c r="I16" s="42">
        <v>16</v>
      </c>
      <c r="J16" s="42">
        <v>207</v>
      </c>
      <c r="K16" s="43" t="s">
        <v>39</v>
      </c>
      <c r="L16" s="42"/>
    </row>
    <row r="17" spans="1:12" ht="15" x14ac:dyDescent="0.25">
      <c r="A17" s="22"/>
      <c r="B17" s="14"/>
      <c r="C17" s="11"/>
      <c r="D17" s="7" t="s">
        <v>28</v>
      </c>
      <c r="E17" s="41" t="s">
        <v>40</v>
      </c>
      <c r="F17" s="42">
        <v>180</v>
      </c>
      <c r="G17" s="42">
        <v>10</v>
      </c>
      <c r="H17" s="42">
        <v>15</v>
      </c>
      <c r="I17" s="42">
        <v>37</v>
      </c>
      <c r="J17" s="42">
        <v>324</v>
      </c>
      <c r="K17" s="43">
        <v>274.95999999999998</v>
      </c>
      <c r="L17" s="42"/>
    </row>
    <row r="18" spans="1:12" ht="15" x14ac:dyDescent="0.25">
      <c r="A18" s="22"/>
      <c r="B18" s="14"/>
      <c r="C18" s="11"/>
      <c r="D18" s="7" t="s">
        <v>29</v>
      </c>
      <c r="E18" s="41" t="s">
        <v>69</v>
      </c>
      <c r="F18" s="42">
        <v>200</v>
      </c>
      <c r="G18" s="42">
        <v>0</v>
      </c>
      <c r="H18" s="42">
        <v>0</v>
      </c>
      <c r="I18" s="42">
        <v>24</v>
      </c>
      <c r="J18" s="42">
        <v>96</v>
      </c>
      <c r="K18" s="43" t="s">
        <v>112</v>
      </c>
      <c r="L18" s="42"/>
    </row>
    <row r="19" spans="1:12" ht="15" x14ac:dyDescent="0.25">
      <c r="A19" s="22"/>
      <c r="B19" s="14"/>
      <c r="C19" s="11"/>
      <c r="D19" s="7" t="s">
        <v>30</v>
      </c>
      <c r="E19" s="41" t="s">
        <v>43</v>
      </c>
      <c r="F19" s="42">
        <v>50</v>
      </c>
      <c r="G19" s="42">
        <v>4</v>
      </c>
      <c r="H19" s="42">
        <v>1</v>
      </c>
      <c r="I19" s="42">
        <v>27</v>
      </c>
      <c r="J19" s="42">
        <v>138</v>
      </c>
      <c r="K19" s="43" t="s">
        <v>44</v>
      </c>
      <c r="L19" s="42"/>
    </row>
    <row r="20" spans="1:12" ht="15" x14ac:dyDescent="0.25">
      <c r="A20" s="22"/>
      <c r="B20" s="14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720</v>
      </c>
      <c r="G23" s="18">
        <f t="shared" ref="G23:J23" si="2">SUM(G14:G22)</f>
        <v>38</v>
      </c>
      <c r="H23" s="18">
        <f t="shared" si="2"/>
        <v>27</v>
      </c>
      <c r="I23" s="18">
        <f t="shared" si="2"/>
        <v>119</v>
      </c>
      <c r="J23" s="18">
        <f t="shared" si="2"/>
        <v>876</v>
      </c>
      <c r="K23" s="24"/>
      <c r="L23" s="18">
        <f t="shared" ref="L23" si="3">SUM(L14:L22)</f>
        <v>0</v>
      </c>
    </row>
    <row r="24" spans="1:12" ht="15" x14ac:dyDescent="0.2">
      <c r="A24" s="28">
        <f>A6</f>
        <v>1</v>
      </c>
      <c r="B24" s="29">
        <f>B6</f>
        <v>1</v>
      </c>
      <c r="C24" s="53" t="s">
        <v>4</v>
      </c>
      <c r="D24" s="54"/>
      <c r="E24" s="30"/>
      <c r="F24" s="31">
        <f>F13+F23</f>
        <v>1240</v>
      </c>
      <c r="G24" s="31">
        <f t="shared" ref="G24:J24" si="4">G13+G23</f>
        <v>73</v>
      </c>
      <c r="H24" s="31">
        <f t="shared" si="4"/>
        <v>50</v>
      </c>
      <c r="I24" s="31">
        <f t="shared" si="4"/>
        <v>227</v>
      </c>
      <c r="J24" s="31">
        <f t="shared" si="4"/>
        <v>1661</v>
      </c>
      <c r="K24" s="31"/>
      <c r="L24" s="31">
        <f t="shared" ref="L24" si="5">L13+L23</f>
        <v>0</v>
      </c>
    </row>
    <row r="25" spans="1:12" ht="15" x14ac:dyDescent="0.25">
      <c r="A25" s="13">
        <v>1</v>
      </c>
      <c r="B25" s="14">
        <v>2</v>
      </c>
      <c r="C25" s="21" t="s">
        <v>19</v>
      </c>
      <c r="D25" s="5" t="s">
        <v>20</v>
      </c>
      <c r="E25" s="38" t="s">
        <v>98</v>
      </c>
      <c r="F25" s="39">
        <v>90</v>
      </c>
      <c r="G25" s="39">
        <v>12</v>
      </c>
      <c r="H25" s="39">
        <v>28</v>
      </c>
      <c r="I25" s="39">
        <v>16</v>
      </c>
      <c r="J25" s="39">
        <v>364</v>
      </c>
      <c r="K25" s="40" t="s">
        <v>99</v>
      </c>
      <c r="L25" s="39"/>
    </row>
    <row r="26" spans="1:12" ht="15" x14ac:dyDescent="0.25">
      <c r="A26" s="13"/>
      <c r="B26" s="14"/>
      <c r="C26" s="11"/>
      <c r="D26" s="6"/>
      <c r="E26" s="41" t="s">
        <v>45</v>
      </c>
      <c r="F26" s="42">
        <v>150</v>
      </c>
      <c r="G26" s="42">
        <v>14</v>
      </c>
      <c r="H26" s="42">
        <v>6</v>
      </c>
      <c r="I26" s="42">
        <v>31</v>
      </c>
      <c r="J26" s="42">
        <v>223</v>
      </c>
      <c r="K26" s="43" t="s">
        <v>46</v>
      </c>
      <c r="L26" s="42"/>
    </row>
    <row r="27" spans="1:12" ht="15" x14ac:dyDescent="0.25">
      <c r="A27" s="13"/>
      <c r="B27" s="14"/>
      <c r="C27" s="11"/>
      <c r="D27" s="6"/>
      <c r="E27" s="41" t="s">
        <v>100</v>
      </c>
      <c r="F27" s="42">
        <v>20</v>
      </c>
      <c r="G27" s="42">
        <v>0</v>
      </c>
      <c r="H27" s="42">
        <v>0</v>
      </c>
      <c r="I27" s="42">
        <v>8</v>
      </c>
      <c r="J27" s="42">
        <v>33</v>
      </c>
      <c r="K27" s="43" t="s">
        <v>101</v>
      </c>
      <c r="L27" s="42"/>
    </row>
    <row r="28" spans="1:12" ht="15" x14ac:dyDescent="0.25">
      <c r="A28" s="13"/>
      <c r="B28" s="14"/>
      <c r="C28" s="11"/>
      <c r="D28" s="7" t="s">
        <v>21</v>
      </c>
      <c r="E28" s="41" t="s">
        <v>41</v>
      </c>
      <c r="F28" s="42">
        <v>200</v>
      </c>
      <c r="G28" s="42">
        <v>1</v>
      </c>
      <c r="H28" s="42">
        <v>0</v>
      </c>
      <c r="I28" s="42">
        <v>28</v>
      </c>
      <c r="J28" s="42">
        <v>116</v>
      </c>
      <c r="K28" s="43" t="s">
        <v>42</v>
      </c>
      <c r="L28" s="42"/>
    </row>
    <row r="29" spans="1:12" ht="15" x14ac:dyDescent="0.25">
      <c r="A29" s="13"/>
      <c r="B29" s="14"/>
      <c r="C29" s="11"/>
      <c r="D29" s="7" t="s">
        <v>22</v>
      </c>
      <c r="E29" s="41" t="s">
        <v>43</v>
      </c>
      <c r="F29" s="42">
        <v>25</v>
      </c>
      <c r="G29" s="42">
        <v>2</v>
      </c>
      <c r="H29" s="42">
        <v>1</v>
      </c>
      <c r="I29" s="42">
        <v>13</v>
      </c>
      <c r="J29" s="42">
        <v>69</v>
      </c>
      <c r="K29" s="43" t="s">
        <v>76</v>
      </c>
      <c r="L29" s="42"/>
    </row>
    <row r="30" spans="1:12" ht="15" x14ac:dyDescent="0.25">
      <c r="A30" s="13"/>
      <c r="B30" s="14"/>
      <c r="C30" s="11"/>
      <c r="D30" s="7"/>
      <c r="E30" s="41" t="s">
        <v>47</v>
      </c>
      <c r="F30" s="42">
        <v>25</v>
      </c>
      <c r="G30" s="42">
        <v>3</v>
      </c>
      <c r="H30" s="42">
        <v>1</v>
      </c>
      <c r="I30" s="42">
        <v>16</v>
      </c>
      <c r="J30" s="42">
        <v>85</v>
      </c>
      <c r="K30" s="43">
        <v>299</v>
      </c>
      <c r="L30" s="42"/>
    </row>
    <row r="31" spans="1:12" ht="15" x14ac:dyDescent="0.25">
      <c r="A31" s="13"/>
      <c r="B31" s="14"/>
      <c r="C31" s="11"/>
      <c r="D31" s="7" t="s">
        <v>23</v>
      </c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3"/>
      <c r="B32" s="14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3"/>
      <c r="B33" s="14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5"/>
      <c r="B34" s="16"/>
      <c r="C34" s="8"/>
      <c r="D34" s="17" t="s">
        <v>32</v>
      </c>
      <c r="E34" s="9"/>
      <c r="F34" s="18">
        <f>SUM(F25:F33)</f>
        <v>510</v>
      </c>
      <c r="G34" s="18">
        <f t="shared" ref="G34" si="6">SUM(G25:G33)</f>
        <v>32</v>
      </c>
      <c r="H34" s="18">
        <f t="shared" ref="H34" si="7">SUM(H25:H33)</f>
        <v>36</v>
      </c>
      <c r="I34" s="18">
        <f t="shared" ref="I34" si="8">SUM(I25:I33)</f>
        <v>112</v>
      </c>
      <c r="J34" s="18">
        <f t="shared" ref="J34:L34" si="9">SUM(J25:J33)</f>
        <v>890</v>
      </c>
      <c r="K34" s="24"/>
      <c r="L34" s="18">
        <f t="shared" si="9"/>
        <v>0</v>
      </c>
    </row>
    <row r="35" spans="1:12" ht="15" x14ac:dyDescent="0.25">
      <c r="A35" s="12">
        <f>A25</f>
        <v>1</v>
      </c>
      <c r="B35" s="12">
        <f>B25</f>
        <v>2</v>
      </c>
      <c r="C35" s="10" t="s">
        <v>24</v>
      </c>
      <c r="D35" s="7" t="s">
        <v>25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3"/>
      <c r="B36" s="14"/>
      <c r="C36" s="11"/>
      <c r="D36" s="7" t="s">
        <v>26</v>
      </c>
      <c r="E36" s="41" t="s">
        <v>81</v>
      </c>
      <c r="F36" s="42">
        <v>200</v>
      </c>
      <c r="G36" s="42">
        <v>1</v>
      </c>
      <c r="H36" s="42">
        <v>3</v>
      </c>
      <c r="I36" s="42">
        <v>10</v>
      </c>
      <c r="J36" s="42">
        <v>78</v>
      </c>
      <c r="K36" s="43" t="s">
        <v>82</v>
      </c>
      <c r="L36" s="42"/>
    </row>
    <row r="37" spans="1:12" ht="15.75" thickBot="1" x14ac:dyDescent="0.3">
      <c r="A37" s="13"/>
      <c r="B37" s="14"/>
      <c r="C37" s="11"/>
      <c r="D37" s="7"/>
      <c r="E37" s="41" t="s">
        <v>83</v>
      </c>
      <c r="F37" s="42">
        <v>10</v>
      </c>
      <c r="G37" s="42">
        <v>0</v>
      </c>
      <c r="H37" s="42">
        <v>2</v>
      </c>
      <c r="I37" s="42">
        <v>0</v>
      </c>
      <c r="J37" s="42">
        <v>16</v>
      </c>
      <c r="K37" s="43">
        <v>629</v>
      </c>
      <c r="L37" s="42"/>
    </row>
    <row r="38" spans="1:12" ht="15" x14ac:dyDescent="0.25">
      <c r="A38" s="13"/>
      <c r="B38" s="14"/>
      <c r="C38" s="11"/>
      <c r="D38" s="7" t="s">
        <v>27</v>
      </c>
      <c r="E38" s="38" t="s">
        <v>98</v>
      </c>
      <c r="F38" s="39">
        <v>90</v>
      </c>
      <c r="G38" s="39">
        <v>12</v>
      </c>
      <c r="H38" s="39">
        <v>28</v>
      </c>
      <c r="I38" s="39">
        <v>16</v>
      </c>
      <c r="J38" s="39">
        <v>364</v>
      </c>
      <c r="K38" s="40" t="s">
        <v>99</v>
      </c>
      <c r="L38" s="42"/>
    </row>
    <row r="39" spans="1:12" ht="15" x14ac:dyDescent="0.25">
      <c r="A39" s="13"/>
      <c r="B39" s="14"/>
      <c r="C39" s="11"/>
      <c r="D39" s="7" t="s">
        <v>28</v>
      </c>
      <c r="E39" s="41" t="s">
        <v>45</v>
      </c>
      <c r="F39" s="42">
        <v>150</v>
      </c>
      <c r="G39" s="42">
        <v>14</v>
      </c>
      <c r="H39" s="42">
        <v>6</v>
      </c>
      <c r="I39" s="42">
        <v>31</v>
      </c>
      <c r="J39" s="42">
        <v>223</v>
      </c>
      <c r="K39" s="43" t="s">
        <v>46</v>
      </c>
      <c r="L39" s="42"/>
    </row>
    <row r="40" spans="1:12" ht="15" x14ac:dyDescent="0.25">
      <c r="A40" s="13"/>
      <c r="B40" s="14"/>
      <c r="C40" s="11"/>
      <c r="D40" s="7"/>
      <c r="E40" s="41" t="s">
        <v>100</v>
      </c>
      <c r="F40" s="42">
        <v>20</v>
      </c>
      <c r="G40" s="42">
        <v>0</v>
      </c>
      <c r="H40" s="42">
        <v>0</v>
      </c>
      <c r="I40" s="42">
        <v>8</v>
      </c>
      <c r="J40" s="42">
        <v>33</v>
      </c>
      <c r="K40" s="43" t="s">
        <v>101</v>
      </c>
      <c r="L40" s="42"/>
    </row>
    <row r="41" spans="1:12" ht="15" x14ac:dyDescent="0.25">
      <c r="A41" s="13"/>
      <c r="B41" s="14"/>
      <c r="C41" s="11"/>
      <c r="D41" s="7" t="s">
        <v>29</v>
      </c>
      <c r="E41" s="41" t="s">
        <v>41</v>
      </c>
      <c r="F41" s="42">
        <v>200</v>
      </c>
      <c r="G41" s="42">
        <v>1</v>
      </c>
      <c r="H41" s="42">
        <v>0</v>
      </c>
      <c r="I41" s="42">
        <v>28</v>
      </c>
      <c r="J41" s="42">
        <v>116</v>
      </c>
      <c r="K41" s="43" t="s">
        <v>42</v>
      </c>
      <c r="L41" s="42"/>
    </row>
    <row r="42" spans="1:12" ht="15" x14ac:dyDescent="0.25">
      <c r="A42" s="13"/>
      <c r="B42" s="14"/>
      <c r="C42" s="11"/>
      <c r="D42" s="7" t="s">
        <v>30</v>
      </c>
      <c r="E42" s="41" t="s">
        <v>43</v>
      </c>
      <c r="F42" s="42">
        <v>25</v>
      </c>
      <c r="G42" s="42">
        <v>2</v>
      </c>
      <c r="H42" s="42">
        <v>1</v>
      </c>
      <c r="I42" s="42">
        <v>13</v>
      </c>
      <c r="J42" s="42">
        <v>69</v>
      </c>
      <c r="K42" s="43" t="s">
        <v>60</v>
      </c>
      <c r="L42" s="42"/>
    </row>
    <row r="43" spans="1:12" ht="15" x14ac:dyDescent="0.25">
      <c r="A43" s="13"/>
      <c r="B43" s="14"/>
      <c r="C43" s="11"/>
      <c r="D43" s="7" t="s">
        <v>31</v>
      </c>
      <c r="E43" s="41" t="s">
        <v>47</v>
      </c>
      <c r="F43" s="42">
        <v>25</v>
      </c>
      <c r="G43" s="42">
        <v>3</v>
      </c>
      <c r="H43" s="42">
        <v>1</v>
      </c>
      <c r="I43" s="42">
        <v>16</v>
      </c>
      <c r="J43" s="42">
        <v>85</v>
      </c>
      <c r="K43" s="43">
        <v>299</v>
      </c>
      <c r="L43" s="42"/>
    </row>
    <row r="44" spans="1:12" ht="15" x14ac:dyDescent="0.25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15"/>
      <c r="B46" s="16"/>
      <c r="C46" s="8"/>
      <c r="D46" s="17" t="s">
        <v>32</v>
      </c>
      <c r="E46" s="9"/>
      <c r="F46" s="18">
        <f>SUM(F35:F45)</f>
        <v>720</v>
      </c>
      <c r="G46" s="18">
        <f t="shared" ref="G46" si="10">SUM(G35:G45)</f>
        <v>33</v>
      </c>
      <c r="H46" s="18">
        <f t="shared" ref="H46" si="11">SUM(H35:H45)</f>
        <v>41</v>
      </c>
      <c r="I46" s="18">
        <f t="shared" ref="I46" si="12">SUM(I35:I45)</f>
        <v>122</v>
      </c>
      <c r="J46" s="18">
        <f t="shared" ref="J46:L46" si="13">SUM(J35:J45)</f>
        <v>984</v>
      </c>
      <c r="K46" s="24"/>
      <c r="L46" s="18">
        <f t="shared" si="13"/>
        <v>0</v>
      </c>
    </row>
    <row r="47" spans="1:12" ht="15.75" customHeight="1" x14ac:dyDescent="0.2">
      <c r="A47" s="32">
        <f>A25</f>
        <v>1</v>
      </c>
      <c r="B47" s="32">
        <f>B25</f>
        <v>2</v>
      </c>
      <c r="C47" s="53" t="s">
        <v>4</v>
      </c>
      <c r="D47" s="54"/>
      <c r="E47" s="30"/>
      <c r="F47" s="31">
        <f>F34+F46</f>
        <v>1230</v>
      </c>
      <c r="G47" s="31">
        <f t="shared" ref="G47" si="14">G34+G46</f>
        <v>65</v>
      </c>
      <c r="H47" s="31">
        <f t="shared" ref="H47" si="15">H34+H46</f>
        <v>77</v>
      </c>
      <c r="I47" s="31">
        <f t="shared" ref="I47" si="16">I34+I46</f>
        <v>234</v>
      </c>
      <c r="J47" s="31">
        <f t="shared" ref="J47:L47" si="17">J34+J46</f>
        <v>1874</v>
      </c>
      <c r="K47" s="31"/>
      <c r="L47" s="31">
        <f t="shared" si="17"/>
        <v>0</v>
      </c>
    </row>
    <row r="48" spans="1:12" ht="15" x14ac:dyDescent="0.25">
      <c r="A48" s="19">
        <v>1</v>
      </c>
      <c r="B48" s="20">
        <v>3</v>
      </c>
      <c r="C48" s="21" t="s">
        <v>19</v>
      </c>
      <c r="D48" s="5" t="s">
        <v>20</v>
      </c>
      <c r="E48" s="38" t="s">
        <v>102</v>
      </c>
      <c r="F48" s="39">
        <v>90</v>
      </c>
      <c r="G48" s="39">
        <v>17</v>
      </c>
      <c r="H48" s="39">
        <v>21</v>
      </c>
      <c r="I48" s="39">
        <v>10</v>
      </c>
      <c r="J48" s="39">
        <v>291</v>
      </c>
      <c r="K48" s="40" t="s">
        <v>103</v>
      </c>
      <c r="L48" s="39"/>
    </row>
    <row r="49" spans="1:12" ht="15" x14ac:dyDescent="0.25">
      <c r="A49" s="22"/>
      <c r="B49" s="14"/>
      <c r="C49" s="11"/>
      <c r="D49" s="6"/>
      <c r="E49" s="41" t="s">
        <v>48</v>
      </c>
      <c r="F49" s="42">
        <v>150</v>
      </c>
      <c r="G49" s="42">
        <v>3</v>
      </c>
      <c r="H49" s="42">
        <v>5</v>
      </c>
      <c r="I49" s="42">
        <v>24</v>
      </c>
      <c r="J49" s="42">
        <v>159</v>
      </c>
      <c r="K49" s="43" t="s">
        <v>49</v>
      </c>
      <c r="L49" s="42"/>
    </row>
    <row r="50" spans="1:12" ht="15" x14ac:dyDescent="0.25">
      <c r="A50" s="22"/>
      <c r="B50" s="14"/>
      <c r="C50" s="11"/>
      <c r="D50" s="7" t="s">
        <v>21</v>
      </c>
      <c r="E50" s="41" t="s">
        <v>52</v>
      </c>
      <c r="F50" s="42">
        <v>200</v>
      </c>
      <c r="G50" s="42">
        <v>3</v>
      </c>
      <c r="H50" s="42">
        <v>0</v>
      </c>
      <c r="I50" s="42">
        <v>26</v>
      </c>
      <c r="J50" s="42">
        <v>171</v>
      </c>
      <c r="K50" s="43" t="s">
        <v>53</v>
      </c>
      <c r="L50" s="42"/>
    </row>
    <row r="51" spans="1:12" ht="15" x14ac:dyDescent="0.25">
      <c r="A51" s="22"/>
      <c r="B51" s="14"/>
      <c r="C51" s="11"/>
      <c r="D51" s="7" t="s">
        <v>22</v>
      </c>
      <c r="E51" s="41" t="s">
        <v>59</v>
      </c>
      <c r="F51" s="42">
        <v>75</v>
      </c>
      <c r="G51" s="42">
        <v>5</v>
      </c>
      <c r="H51" s="42">
        <v>2</v>
      </c>
      <c r="I51" s="42">
        <v>36</v>
      </c>
      <c r="J51" s="42">
        <v>182</v>
      </c>
      <c r="K51" s="43" t="s">
        <v>72</v>
      </c>
      <c r="L51" s="42"/>
    </row>
    <row r="52" spans="1:12" ht="15" x14ac:dyDescent="0.25">
      <c r="A52" s="22"/>
      <c r="B52" s="14"/>
      <c r="C52" s="11"/>
      <c r="D52" s="7" t="s">
        <v>23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2"/>
      <c r="B53" s="14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2"/>
      <c r="B54" s="14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6"/>
      <c r="C55" s="8"/>
      <c r="D55" s="17" t="s">
        <v>32</v>
      </c>
      <c r="E55" s="9"/>
      <c r="F55" s="18">
        <f>SUM(F48:F54)</f>
        <v>515</v>
      </c>
      <c r="G55" s="18">
        <f>SUM(G48:G54)</f>
        <v>28</v>
      </c>
      <c r="H55" s="18">
        <f>SUM(H48:H54)</f>
        <v>28</v>
      </c>
      <c r="I55" s="18">
        <f>SUM(I48:I54)</f>
        <v>96</v>
      </c>
      <c r="J55" s="18">
        <f>SUM(J48:J54)</f>
        <v>803</v>
      </c>
      <c r="K55" s="24"/>
      <c r="L55" s="18">
        <f>SUM(L48:L54)</f>
        <v>0</v>
      </c>
    </row>
    <row r="56" spans="1:12" ht="15" x14ac:dyDescent="0.25">
      <c r="A56" s="25">
        <f>A48</f>
        <v>1</v>
      </c>
      <c r="B56" s="12">
        <f>B48</f>
        <v>3</v>
      </c>
      <c r="C56" s="10" t="s">
        <v>24</v>
      </c>
      <c r="D56" s="7" t="s">
        <v>25</v>
      </c>
      <c r="E56" s="41"/>
      <c r="F56" s="42"/>
      <c r="G56" s="42"/>
      <c r="H56" s="42"/>
      <c r="I56" s="42"/>
      <c r="J56" s="42"/>
      <c r="K56" s="43"/>
      <c r="L56" s="42"/>
    </row>
    <row r="57" spans="1:12" ht="15.75" thickBot="1" x14ac:dyDescent="0.3">
      <c r="A57" s="22"/>
      <c r="B57" s="14"/>
      <c r="C57" s="11"/>
      <c r="D57" s="7" t="s">
        <v>26</v>
      </c>
      <c r="E57" s="41" t="s">
        <v>79</v>
      </c>
      <c r="F57" s="42">
        <v>200</v>
      </c>
      <c r="G57" s="42">
        <v>5</v>
      </c>
      <c r="H57" s="42">
        <v>4</v>
      </c>
      <c r="I57" s="42">
        <v>16</v>
      </c>
      <c r="J57" s="42">
        <v>118</v>
      </c>
      <c r="K57" s="43" t="s">
        <v>80</v>
      </c>
      <c r="L57" s="42"/>
    </row>
    <row r="58" spans="1:12" ht="15" x14ac:dyDescent="0.25">
      <c r="A58" s="22"/>
      <c r="B58" s="14"/>
      <c r="C58" s="11"/>
      <c r="D58" s="7" t="s">
        <v>27</v>
      </c>
      <c r="E58" s="38" t="s">
        <v>102</v>
      </c>
      <c r="F58" s="39">
        <v>90</v>
      </c>
      <c r="G58" s="39">
        <v>17</v>
      </c>
      <c r="H58" s="39">
        <v>21</v>
      </c>
      <c r="I58" s="39">
        <v>10</v>
      </c>
      <c r="J58" s="39">
        <v>291</v>
      </c>
      <c r="K58" s="40" t="s">
        <v>103</v>
      </c>
      <c r="L58" s="42"/>
    </row>
    <row r="59" spans="1:12" ht="15" x14ac:dyDescent="0.25">
      <c r="A59" s="22"/>
      <c r="B59" s="14"/>
      <c r="C59" s="11"/>
      <c r="D59" s="7" t="s">
        <v>28</v>
      </c>
      <c r="E59" s="41" t="s">
        <v>48</v>
      </c>
      <c r="F59" s="42">
        <v>150</v>
      </c>
      <c r="G59" s="42">
        <v>3</v>
      </c>
      <c r="H59" s="42">
        <v>5</v>
      </c>
      <c r="I59" s="42">
        <v>24</v>
      </c>
      <c r="J59" s="42">
        <v>159</v>
      </c>
      <c r="K59" s="43" t="s">
        <v>49</v>
      </c>
      <c r="L59" s="42"/>
    </row>
    <row r="60" spans="1:12" ht="15" x14ac:dyDescent="0.25">
      <c r="A60" s="22"/>
      <c r="B60" s="14"/>
      <c r="C60" s="11"/>
      <c r="D60" s="7" t="s">
        <v>29</v>
      </c>
      <c r="E60" s="41" t="s">
        <v>52</v>
      </c>
      <c r="F60" s="42">
        <v>200</v>
      </c>
      <c r="G60" s="42">
        <v>3</v>
      </c>
      <c r="H60" s="42">
        <v>0</v>
      </c>
      <c r="I60" s="42">
        <v>26</v>
      </c>
      <c r="J60" s="42">
        <v>171</v>
      </c>
      <c r="K60" s="43" t="s">
        <v>53</v>
      </c>
      <c r="L60" s="42"/>
    </row>
    <row r="61" spans="1:12" ht="15" x14ac:dyDescent="0.25">
      <c r="A61" s="22"/>
      <c r="B61" s="14"/>
      <c r="C61" s="11"/>
      <c r="D61" s="7" t="s">
        <v>30</v>
      </c>
      <c r="E61" s="41" t="s">
        <v>59</v>
      </c>
      <c r="F61" s="42">
        <v>75</v>
      </c>
      <c r="G61" s="42">
        <v>5</v>
      </c>
      <c r="H61" s="42">
        <v>2</v>
      </c>
      <c r="I61" s="42">
        <v>36</v>
      </c>
      <c r="J61" s="42">
        <v>182</v>
      </c>
      <c r="K61" s="43" t="s">
        <v>72</v>
      </c>
      <c r="L61" s="42"/>
    </row>
    <row r="62" spans="1:12" ht="15" x14ac:dyDescent="0.25">
      <c r="A62" s="22"/>
      <c r="B62" s="14"/>
      <c r="C62" s="11"/>
      <c r="D62" s="7" t="s">
        <v>31</v>
      </c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2"/>
      <c r="B63" s="14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5" x14ac:dyDescent="0.25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6"/>
      <c r="C65" s="8"/>
      <c r="D65" s="17" t="s">
        <v>32</v>
      </c>
      <c r="E65" s="9"/>
      <c r="F65" s="18">
        <f>SUM(F56:F64)</f>
        <v>715</v>
      </c>
      <c r="G65" s="18">
        <f>SUM(G56:G64)</f>
        <v>33</v>
      </c>
      <c r="H65" s="18">
        <f>SUM(H56:H64)</f>
        <v>32</v>
      </c>
      <c r="I65" s="18">
        <f>SUM(I56:I64)</f>
        <v>112</v>
      </c>
      <c r="J65" s="18">
        <f>SUM(J56:J64)</f>
        <v>921</v>
      </c>
      <c r="K65" s="24"/>
      <c r="L65" s="18">
        <f>SUM(L56:L64)</f>
        <v>0</v>
      </c>
    </row>
    <row r="66" spans="1:12" ht="15.75" customHeight="1" x14ac:dyDescent="0.2">
      <c r="A66" s="28">
        <f>A48</f>
        <v>1</v>
      </c>
      <c r="B66" s="29">
        <f>B48</f>
        <v>3</v>
      </c>
      <c r="C66" s="53" t="s">
        <v>4</v>
      </c>
      <c r="D66" s="54"/>
      <c r="E66" s="30"/>
      <c r="F66" s="31">
        <f>F55+F65</f>
        <v>1230</v>
      </c>
      <c r="G66" s="31">
        <f>G55+G65</f>
        <v>61</v>
      </c>
      <c r="H66" s="31">
        <f>H55+H65</f>
        <v>60</v>
      </c>
      <c r="I66" s="31">
        <f>I55+I65</f>
        <v>208</v>
      </c>
      <c r="J66" s="31">
        <f>J55+J65</f>
        <v>1724</v>
      </c>
      <c r="K66" s="31"/>
      <c r="L66" s="31">
        <f>L55+L65</f>
        <v>0</v>
      </c>
    </row>
    <row r="67" spans="1:12" ht="15" x14ac:dyDescent="0.25">
      <c r="A67" s="19">
        <v>1</v>
      </c>
      <c r="B67" s="20">
        <v>4</v>
      </c>
      <c r="C67" s="21" t="s">
        <v>19</v>
      </c>
      <c r="D67" s="5" t="s">
        <v>20</v>
      </c>
      <c r="E67" s="38" t="s">
        <v>55</v>
      </c>
      <c r="F67" s="39">
        <v>90</v>
      </c>
      <c r="G67" s="39">
        <v>17</v>
      </c>
      <c r="H67" s="39">
        <v>19</v>
      </c>
      <c r="I67" s="39">
        <v>17</v>
      </c>
      <c r="J67" s="39">
        <v>312</v>
      </c>
      <c r="K67" s="40" t="s">
        <v>56</v>
      </c>
      <c r="L67" s="39"/>
    </row>
    <row r="68" spans="1:12" ht="15" x14ac:dyDescent="0.25">
      <c r="A68" s="22"/>
      <c r="B68" s="14"/>
      <c r="C68" s="11"/>
      <c r="D68" s="6"/>
      <c r="E68" s="41" t="s">
        <v>57</v>
      </c>
      <c r="F68" s="42">
        <v>150</v>
      </c>
      <c r="G68" s="42">
        <v>6</v>
      </c>
      <c r="H68" s="42">
        <v>10</v>
      </c>
      <c r="I68" s="42">
        <v>28</v>
      </c>
      <c r="J68" s="42">
        <v>222</v>
      </c>
      <c r="K68" s="43" t="s">
        <v>58</v>
      </c>
      <c r="L68" s="42"/>
    </row>
    <row r="69" spans="1:12" ht="15" x14ac:dyDescent="0.25">
      <c r="A69" s="22"/>
      <c r="B69" s="14"/>
      <c r="C69" s="11"/>
      <c r="D69" s="6"/>
      <c r="E69" s="41" t="s">
        <v>50</v>
      </c>
      <c r="F69" s="42">
        <v>10</v>
      </c>
      <c r="G69" s="42">
        <v>0</v>
      </c>
      <c r="H69" s="42">
        <v>8</v>
      </c>
      <c r="I69" s="42">
        <v>0</v>
      </c>
      <c r="J69" s="42">
        <v>75</v>
      </c>
      <c r="K69" s="43" t="s">
        <v>51</v>
      </c>
      <c r="L69" s="42"/>
    </row>
    <row r="70" spans="1:12" ht="15" x14ac:dyDescent="0.25">
      <c r="A70" s="22"/>
      <c r="B70" s="14"/>
      <c r="C70" s="11"/>
      <c r="D70" s="7" t="s">
        <v>21</v>
      </c>
      <c r="E70" s="41" t="s">
        <v>104</v>
      </c>
      <c r="F70" s="42">
        <v>200</v>
      </c>
      <c r="G70" s="42">
        <v>2</v>
      </c>
      <c r="H70" s="42">
        <v>0</v>
      </c>
      <c r="I70" s="42">
        <v>27</v>
      </c>
      <c r="J70" s="42">
        <v>111</v>
      </c>
      <c r="K70" s="43">
        <v>190</v>
      </c>
      <c r="L70" s="42"/>
    </row>
    <row r="71" spans="1:12" ht="15" x14ac:dyDescent="0.25">
      <c r="A71" s="22"/>
      <c r="B71" s="14"/>
      <c r="C71" s="11"/>
      <c r="D71" s="7" t="s">
        <v>22</v>
      </c>
      <c r="E71" s="41" t="s">
        <v>43</v>
      </c>
      <c r="F71" s="42">
        <v>25</v>
      </c>
      <c r="G71" s="42">
        <v>2</v>
      </c>
      <c r="H71" s="42">
        <v>1</v>
      </c>
      <c r="I71" s="42">
        <v>13</v>
      </c>
      <c r="J71" s="42">
        <v>69</v>
      </c>
      <c r="K71" s="43" t="s">
        <v>60</v>
      </c>
      <c r="L71" s="42"/>
    </row>
    <row r="72" spans="1:12" ht="15" x14ac:dyDescent="0.25">
      <c r="A72" s="22"/>
      <c r="B72" s="14"/>
      <c r="C72" s="11"/>
      <c r="D72" s="7"/>
      <c r="E72" s="41" t="s">
        <v>47</v>
      </c>
      <c r="F72" s="42">
        <v>25</v>
      </c>
      <c r="G72" s="42">
        <v>3</v>
      </c>
      <c r="H72" s="42">
        <v>1</v>
      </c>
      <c r="I72" s="42">
        <v>16</v>
      </c>
      <c r="J72" s="42">
        <v>85</v>
      </c>
      <c r="K72" s="43">
        <v>299</v>
      </c>
      <c r="L72" s="42"/>
    </row>
    <row r="73" spans="1:12" ht="15" x14ac:dyDescent="0.25">
      <c r="A73" s="22"/>
      <c r="B73" s="14"/>
      <c r="C73" s="11"/>
      <c r="D73" s="7" t="s">
        <v>23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2"/>
      <c r="B74" s="14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2"/>
      <c r="B75" s="14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6"/>
      <c r="C76" s="8"/>
      <c r="D76" s="17" t="s">
        <v>32</v>
      </c>
      <c r="E76" s="9"/>
      <c r="F76" s="18">
        <f>SUM(F67:F75)</f>
        <v>500</v>
      </c>
      <c r="G76" s="18">
        <f t="shared" ref="G76" si="18">SUM(G67:G75)</f>
        <v>30</v>
      </c>
      <c r="H76" s="18">
        <f t="shared" ref="H76" si="19">SUM(H67:H75)</f>
        <v>39</v>
      </c>
      <c r="I76" s="18">
        <f t="shared" ref="I76" si="20">SUM(I67:I75)</f>
        <v>101</v>
      </c>
      <c r="J76" s="18">
        <f t="shared" ref="J76:L76" si="21">SUM(J67:J75)</f>
        <v>874</v>
      </c>
      <c r="K76" s="24"/>
      <c r="L76" s="18">
        <f t="shared" si="21"/>
        <v>0</v>
      </c>
    </row>
    <row r="77" spans="1:12" ht="15" x14ac:dyDescent="0.25">
      <c r="A77" s="25">
        <f>A67</f>
        <v>1</v>
      </c>
      <c r="B77" s="12">
        <f>B67</f>
        <v>4</v>
      </c>
      <c r="C77" s="10" t="s">
        <v>24</v>
      </c>
      <c r="D77" s="7" t="s">
        <v>25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2"/>
      <c r="B78" s="14"/>
      <c r="C78" s="11"/>
      <c r="D78" s="7" t="s">
        <v>26</v>
      </c>
      <c r="E78" s="41" t="s">
        <v>116</v>
      </c>
      <c r="F78" s="42">
        <v>200</v>
      </c>
      <c r="G78" s="42">
        <v>2</v>
      </c>
      <c r="H78" s="42">
        <v>4</v>
      </c>
      <c r="I78" s="42">
        <v>12</v>
      </c>
      <c r="J78" s="42">
        <v>91</v>
      </c>
      <c r="K78" s="43" t="s">
        <v>85</v>
      </c>
      <c r="L78" s="42"/>
    </row>
    <row r="79" spans="1:12" ht="15.75" thickBot="1" x14ac:dyDescent="0.3">
      <c r="A79" s="22"/>
      <c r="B79" s="14"/>
      <c r="C79" s="11"/>
      <c r="D79" s="7"/>
      <c r="E79" s="41" t="s">
        <v>83</v>
      </c>
      <c r="F79" s="42">
        <v>10</v>
      </c>
      <c r="G79" s="42">
        <v>0</v>
      </c>
      <c r="H79" s="42">
        <v>2</v>
      </c>
      <c r="I79" s="42">
        <v>0</v>
      </c>
      <c r="J79" s="42">
        <v>16</v>
      </c>
      <c r="K79" s="43">
        <v>629</v>
      </c>
      <c r="L79" s="42"/>
    </row>
    <row r="80" spans="1:12" ht="15" x14ac:dyDescent="0.25">
      <c r="A80" s="22"/>
      <c r="B80" s="14"/>
      <c r="C80" s="11"/>
      <c r="D80" s="7" t="s">
        <v>27</v>
      </c>
      <c r="E80" s="38" t="s">
        <v>55</v>
      </c>
      <c r="F80" s="39">
        <v>90</v>
      </c>
      <c r="G80" s="39">
        <v>17</v>
      </c>
      <c r="H80" s="39">
        <v>19</v>
      </c>
      <c r="I80" s="39">
        <v>17</v>
      </c>
      <c r="J80" s="39">
        <v>312</v>
      </c>
      <c r="K80" s="40" t="s">
        <v>56</v>
      </c>
      <c r="L80" s="42"/>
    </row>
    <row r="81" spans="1:12" ht="15" x14ac:dyDescent="0.25">
      <c r="A81" s="22"/>
      <c r="B81" s="14"/>
      <c r="C81" s="11"/>
      <c r="D81" s="7" t="s">
        <v>28</v>
      </c>
      <c r="E81" s="41" t="s">
        <v>57</v>
      </c>
      <c r="F81" s="42">
        <v>150</v>
      </c>
      <c r="G81" s="42">
        <v>6</v>
      </c>
      <c r="H81" s="42">
        <v>10</v>
      </c>
      <c r="I81" s="42">
        <v>28</v>
      </c>
      <c r="J81" s="42">
        <v>222</v>
      </c>
      <c r="K81" s="43" t="s">
        <v>58</v>
      </c>
      <c r="L81" s="42"/>
    </row>
    <row r="82" spans="1:12" ht="15" x14ac:dyDescent="0.25">
      <c r="A82" s="22"/>
      <c r="B82" s="14"/>
      <c r="C82" s="11"/>
      <c r="D82" s="7"/>
      <c r="E82" s="41" t="s">
        <v>50</v>
      </c>
      <c r="F82" s="42">
        <v>10</v>
      </c>
      <c r="G82" s="42">
        <v>0</v>
      </c>
      <c r="H82" s="42">
        <v>8</v>
      </c>
      <c r="I82" s="42">
        <v>0</v>
      </c>
      <c r="J82" s="42">
        <v>75</v>
      </c>
      <c r="K82" s="43" t="s">
        <v>51</v>
      </c>
      <c r="L82" s="42"/>
    </row>
    <row r="83" spans="1:12" ht="15" x14ac:dyDescent="0.25">
      <c r="A83" s="22"/>
      <c r="B83" s="14"/>
      <c r="C83" s="11"/>
      <c r="D83" s="7" t="s">
        <v>29</v>
      </c>
      <c r="E83" s="41" t="s">
        <v>104</v>
      </c>
      <c r="F83" s="42">
        <v>200</v>
      </c>
      <c r="G83" s="42">
        <v>2</v>
      </c>
      <c r="H83" s="42">
        <v>0</v>
      </c>
      <c r="I83" s="42">
        <v>27</v>
      </c>
      <c r="J83" s="42">
        <v>111</v>
      </c>
      <c r="K83" s="43">
        <v>190</v>
      </c>
      <c r="L83" s="42"/>
    </row>
    <row r="84" spans="1:12" ht="15" x14ac:dyDescent="0.25">
      <c r="A84" s="22"/>
      <c r="B84" s="14"/>
      <c r="C84" s="11"/>
      <c r="D84" s="7" t="s">
        <v>30</v>
      </c>
      <c r="E84" s="41" t="s">
        <v>43</v>
      </c>
      <c r="F84" s="42">
        <v>25</v>
      </c>
      <c r="G84" s="42">
        <v>2</v>
      </c>
      <c r="H84" s="42">
        <v>1</v>
      </c>
      <c r="I84" s="42">
        <v>13</v>
      </c>
      <c r="J84" s="42">
        <v>69</v>
      </c>
      <c r="K84" s="43" t="s">
        <v>60</v>
      </c>
      <c r="L84" s="42"/>
    </row>
    <row r="85" spans="1:12" ht="15" x14ac:dyDescent="0.25">
      <c r="A85" s="22"/>
      <c r="B85" s="14"/>
      <c r="C85" s="11"/>
      <c r="D85" s="7" t="s">
        <v>31</v>
      </c>
      <c r="E85" s="41" t="s">
        <v>47</v>
      </c>
      <c r="F85" s="42">
        <v>25</v>
      </c>
      <c r="G85" s="42">
        <v>3</v>
      </c>
      <c r="H85" s="42">
        <v>1</v>
      </c>
      <c r="I85" s="42">
        <v>16</v>
      </c>
      <c r="J85" s="42">
        <v>85</v>
      </c>
      <c r="K85" s="43">
        <v>299</v>
      </c>
      <c r="L85" s="42"/>
    </row>
    <row r="86" spans="1:12" ht="15" x14ac:dyDescent="0.25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6"/>
      <c r="C88" s="8"/>
      <c r="D88" s="17" t="s">
        <v>32</v>
      </c>
      <c r="E88" s="9"/>
      <c r="F88" s="18">
        <f>SUM(F77:F87)</f>
        <v>710</v>
      </c>
      <c r="G88" s="18">
        <f>SUM(G77:G87)</f>
        <v>32</v>
      </c>
      <c r="H88" s="18">
        <f>SUM(H77:H87)</f>
        <v>45</v>
      </c>
      <c r="I88" s="18">
        <f>SUM(I77:I87)</f>
        <v>113</v>
      </c>
      <c r="J88" s="18">
        <f>SUM(J77:J87)</f>
        <v>981</v>
      </c>
      <c r="K88" s="24"/>
      <c r="L88" s="18">
        <f>SUM(L77:L87)</f>
        <v>0</v>
      </c>
    </row>
    <row r="89" spans="1:12" ht="15.75" customHeight="1" x14ac:dyDescent="0.2">
      <c r="A89" s="28">
        <f>A67</f>
        <v>1</v>
      </c>
      <c r="B89" s="29">
        <f>B67</f>
        <v>4</v>
      </c>
      <c r="C89" s="53" t="s">
        <v>4</v>
      </c>
      <c r="D89" s="54"/>
      <c r="E89" s="30"/>
      <c r="F89" s="31">
        <f>F76+F88</f>
        <v>1210</v>
      </c>
      <c r="G89" s="31">
        <f>G76+G88</f>
        <v>62</v>
      </c>
      <c r="H89" s="31">
        <f>H76+H88</f>
        <v>84</v>
      </c>
      <c r="I89" s="31">
        <f>I76+I88</f>
        <v>214</v>
      </c>
      <c r="J89" s="31">
        <f>J76+J88</f>
        <v>1855</v>
      </c>
      <c r="K89" s="31"/>
      <c r="L89" s="31">
        <f>L76+L88</f>
        <v>0</v>
      </c>
    </row>
    <row r="90" spans="1:12" ht="15" x14ac:dyDescent="0.25">
      <c r="A90" s="19">
        <v>1</v>
      </c>
      <c r="B90" s="20">
        <v>5</v>
      </c>
      <c r="C90" s="21" t="s">
        <v>19</v>
      </c>
      <c r="D90" s="5" t="s">
        <v>20</v>
      </c>
      <c r="E90" s="38" t="s">
        <v>61</v>
      </c>
      <c r="F90" s="39">
        <v>180</v>
      </c>
      <c r="G90" s="39">
        <v>51</v>
      </c>
      <c r="H90" s="39">
        <v>39</v>
      </c>
      <c r="I90" s="39">
        <v>24</v>
      </c>
      <c r="J90" s="39">
        <v>656</v>
      </c>
      <c r="K90" s="40" t="s">
        <v>62</v>
      </c>
      <c r="L90" s="39"/>
    </row>
    <row r="91" spans="1:12" ht="15" x14ac:dyDescent="0.25">
      <c r="A91" s="22"/>
      <c r="B91" s="14"/>
      <c r="C91" s="11"/>
      <c r="D91" s="6"/>
      <c r="E91" s="41" t="s">
        <v>63</v>
      </c>
      <c r="F91" s="42">
        <v>50</v>
      </c>
      <c r="G91" s="42">
        <v>4</v>
      </c>
      <c r="H91" s="42">
        <v>4</v>
      </c>
      <c r="I91" s="42">
        <v>28</v>
      </c>
      <c r="J91" s="42">
        <v>164</v>
      </c>
      <c r="K91" s="43" t="s">
        <v>64</v>
      </c>
      <c r="L91" s="42"/>
    </row>
    <row r="92" spans="1:12" ht="15" x14ac:dyDescent="0.25">
      <c r="A92" s="22"/>
      <c r="B92" s="14"/>
      <c r="C92" s="11"/>
      <c r="D92" s="7" t="s">
        <v>21</v>
      </c>
      <c r="E92" s="41" t="s">
        <v>65</v>
      </c>
      <c r="F92" s="42" t="s">
        <v>66</v>
      </c>
      <c r="G92" s="42">
        <v>0</v>
      </c>
      <c r="H92" s="42">
        <v>0</v>
      </c>
      <c r="I92" s="42">
        <v>15</v>
      </c>
      <c r="J92" s="42">
        <v>57</v>
      </c>
      <c r="K92" s="43" t="s">
        <v>67</v>
      </c>
      <c r="L92" s="42"/>
    </row>
    <row r="93" spans="1:12" ht="15" x14ac:dyDescent="0.25">
      <c r="A93" s="22"/>
      <c r="B93" s="14"/>
      <c r="C93" s="11"/>
      <c r="D93" s="7" t="s">
        <v>22</v>
      </c>
      <c r="E93" s="41" t="s">
        <v>43</v>
      </c>
      <c r="F93" s="42">
        <v>65</v>
      </c>
      <c r="G93" s="42">
        <v>5</v>
      </c>
      <c r="H93" s="42">
        <v>2</v>
      </c>
      <c r="I93" s="42">
        <v>36</v>
      </c>
      <c r="J93" s="42">
        <v>179</v>
      </c>
      <c r="K93" s="43" t="s">
        <v>68</v>
      </c>
      <c r="L93" s="42"/>
    </row>
    <row r="94" spans="1:12" ht="15" x14ac:dyDescent="0.25">
      <c r="A94" s="22"/>
      <c r="B94" s="14"/>
      <c r="C94" s="11"/>
      <c r="D94" s="7" t="s">
        <v>23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2"/>
      <c r="B95" s="14"/>
      <c r="C95" s="11"/>
      <c r="D95" s="6"/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6"/>
      <c r="C97" s="8"/>
      <c r="D97" s="17" t="s">
        <v>32</v>
      </c>
      <c r="E97" s="9"/>
      <c r="F97" s="18">
        <f>SUM(F90:F96)</f>
        <v>295</v>
      </c>
      <c r="G97" s="18">
        <f t="shared" ref="G97" si="22">SUM(G90:G96)</f>
        <v>60</v>
      </c>
      <c r="H97" s="18">
        <f t="shared" ref="H97" si="23">SUM(H90:H96)</f>
        <v>45</v>
      </c>
      <c r="I97" s="18">
        <f t="shared" ref="I97" si="24">SUM(I90:I96)</f>
        <v>103</v>
      </c>
      <c r="J97" s="18">
        <f t="shared" ref="J97:L97" si="25">SUM(J90:J96)</f>
        <v>1056</v>
      </c>
      <c r="K97" s="24"/>
      <c r="L97" s="18">
        <f t="shared" si="25"/>
        <v>0</v>
      </c>
    </row>
    <row r="98" spans="1:12" ht="15" x14ac:dyDescent="0.25">
      <c r="A98" s="25">
        <f>A90</f>
        <v>1</v>
      </c>
      <c r="B98" s="12">
        <f>B90</f>
        <v>5</v>
      </c>
      <c r="C98" s="10" t="s">
        <v>24</v>
      </c>
      <c r="D98" s="7" t="s">
        <v>25</v>
      </c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2"/>
      <c r="B99" s="14"/>
      <c r="C99" s="11"/>
      <c r="D99" s="7" t="s">
        <v>26</v>
      </c>
      <c r="E99" s="41" t="s">
        <v>87</v>
      </c>
      <c r="F99" s="42">
        <v>200</v>
      </c>
      <c r="G99" s="42">
        <v>2</v>
      </c>
      <c r="H99" s="42">
        <v>4</v>
      </c>
      <c r="I99" s="42">
        <v>17</v>
      </c>
      <c r="J99" s="42">
        <v>116</v>
      </c>
      <c r="K99" s="43" t="s">
        <v>88</v>
      </c>
      <c r="L99" s="42"/>
    </row>
    <row r="100" spans="1:12" ht="15.75" thickBot="1" x14ac:dyDescent="0.3">
      <c r="A100" s="22"/>
      <c r="B100" s="14"/>
      <c r="C100" s="11"/>
      <c r="D100" s="7"/>
      <c r="E100" s="41" t="s">
        <v>83</v>
      </c>
      <c r="F100" s="42">
        <v>10</v>
      </c>
      <c r="G100" s="42">
        <v>0</v>
      </c>
      <c r="H100" s="42">
        <v>2</v>
      </c>
      <c r="I100" s="42">
        <v>0</v>
      </c>
      <c r="J100" s="42">
        <v>16</v>
      </c>
      <c r="K100" s="43">
        <v>629</v>
      </c>
      <c r="L100" s="42"/>
    </row>
    <row r="101" spans="1:12" ht="15" x14ac:dyDescent="0.25">
      <c r="A101" s="22"/>
      <c r="B101" s="14"/>
      <c r="C101" s="11"/>
      <c r="D101" s="7" t="s">
        <v>27</v>
      </c>
      <c r="E101" s="38" t="s">
        <v>61</v>
      </c>
      <c r="F101" s="39">
        <v>180</v>
      </c>
      <c r="G101" s="39">
        <v>51</v>
      </c>
      <c r="H101" s="39">
        <v>39</v>
      </c>
      <c r="I101" s="39">
        <v>24</v>
      </c>
      <c r="J101" s="39">
        <v>656</v>
      </c>
      <c r="K101" s="40" t="s">
        <v>62</v>
      </c>
      <c r="L101" s="42"/>
    </row>
    <row r="102" spans="1:12" ht="15" x14ac:dyDescent="0.25">
      <c r="A102" s="22"/>
      <c r="B102" s="14"/>
      <c r="C102" s="11"/>
      <c r="D102" s="7" t="s">
        <v>28</v>
      </c>
      <c r="E102" s="41" t="s">
        <v>63</v>
      </c>
      <c r="F102" s="42">
        <v>50</v>
      </c>
      <c r="G102" s="42">
        <v>4</v>
      </c>
      <c r="H102" s="42">
        <v>4</v>
      </c>
      <c r="I102" s="42">
        <v>28</v>
      </c>
      <c r="J102" s="42">
        <v>164</v>
      </c>
      <c r="K102" s="43" t="s">
        <v>64</v>
      </c>
      <c r="L102" s="42"/>
    </row>
    <row r="103" spans="1:12" ht="15" x14ac:dyDescent="0.25">
      <c r="A103" s="22"/>
      <c r="B103" s="14"/>
      <c r="C103" s="11"/>
      <c r="D103" s="7" t="s">
        <v>29</v>
      </c>
      <c r="E103" s="41" t="s">
        <v>65</v>
      </c>
      <c r="F103" s="42">
        <v>207</v>
      </c>
      <c r="G103" s="42">
        <v>0</v>
      </c>
      <c r="H103" s="42">
        <v>0</v>
      </c>
      <c r="I103" s="42">
        <v>15</v>
      </c>
      <c r="J103" s="42">
        <v>57</v>
      </c>
      <c r="K103" s="43" t="s">
        <v>67</v>
      </c>
      <c r="L103" s="42"/>
    </row>
    <row r="104" spans="1:12" ht="15" x14ac:dyDescent="0.25">
      <c r="A104" s="22"/>
      <c r="B104" s="14"/>
      <c r="C104" s="11"/>
      <c r="D104" s="7" t="s">
        <v>30</v>
      </c>
      <c r="E104" s="41" t="s">
        <v>43</v>
      </c>
      <c r="F104" s="42">
        <v>65</v>
      </c>
      <c r="G104" s="42">
        <v>5</v>
      </c>
      <c r="H104" s="42">
        <v>2</v>
      </c>
      <c r="I104" s="42">
        <v>36</v>
      </c>
      <c r="J104" s="42">
        <v>179</v>
      </c>
      <c r="K104" s="43" t="s">
        <v>68</v>
      </c>
      <c r="L104" s="42"/>
    </row>
    <row r="105" spans="1:12" ht="15" x14ac:dyDescent="0.25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8"/>
      <c r="D108" s="17" t="s">
        <v>32</v>
      </c>
      <c r="E108" s="9"/>
      <c r="F108" s="18">
        <f>SUM(F98:F107)</f>
        <v>712</v>
      </c>
      <c r="G108" s="18">
        <f t="shared" ref="G108" si="26">SUM(G98:G107)</f>
        <v>62</v>
      </c>
      <c r="H108" s="18">
        <f t="shared" ref="H108" si="27">SUM(H98:H107)</f>
        <v>51</v>
      </c>
      <c r="I108" s="18">
        <f t="shared" ref="I108" si="28">SUM(I98:I107)</f>
        <v>120</v>
      </c>
      <c r="J108" s="18">
        <f t="shared" ref="J108:L108" si="29">SUM(J98:J107)</f>
        <v>1188</v>
      </c>
      <c r="K108" s="24"/>
      <c r="L108" s="18">
        <f t="shared" si="29"/>
        <v>0</v>
      </c>
    </row>
    <row r="109" spans="1:12" ht="15.75" customHeight="1" x14ac:dyDescent="0.2">
      <c r="A109" s="28">
        <f>A90</f>
        <v>1</v>
      </c>
      <c r="B109" s="29">
        <f>B90</f>
        <v>5</v>
      </c>
      <c r="C109" s="53" t="s">
        <v>4</v>
      </c>
      <c r="D109" s="54"/>
      <c r="E109" s="30"/>
      <c r="F109" s="31">
        <f>F97+F108</f>
        <v>1007</v>
      </c>
      <c r="G109" s="31">
        <f t="shared" ref="G109" si="30">G97+G108</f>
        <v>122</v>
      </c>
      <c r="H109" s="31">
        <f t="shared" ref="H109" si="31">H97+H108</f>
        <v>96</v>
      </c>
      <c r="I109" s="31">
        <f t="shared" ref="I109" si="32">I97+I108</f>
        <v>223</v>
      </c>
      <c r="J109" s="31">
        <f t="shared" ref="J109:L109" si="33">J97+J108</f>
        <v>2244</v>
      </c>
      <c r="K109" s="31"/>
      <c r="L109" s="31">
        <f t="shared" si="33"/>
        <v>0</v>
      </c>
    </row>
    <row r="110" spans="1:12" ht="15" x14ac:dyDescent="0.25">
      <c r="A110" s="19">
        <v>2</v>
      </c>
      <c r="B110" s="20">
        <v>1</v>
      </c>
      <c r="C110" s="21" t="s">
        <v>19</v>
      </c>
      <c r="D110" s="5" t="s">
        <v>20</v>
      </c>
      <c r="E110" s="38" t="s">
        <v>105</v>
      </c>
      <c r="F110" s="39">
        <v>90</v>
      </c>
      <c r="G110" s="39">
        <v>13</v>
      </c>
      <c r="H110" s="39">
        <v>21</v>
      </c>
      <c r="I110" s="39">
        <v>11</v>
      </c>
      <c r="J110" s="39">
        <v>281</v>
      </c>
      <c r="K110" s="40" t="s">
        <v>106</v>
      </c>
      <c r="L110" s="39"/>
    </row>
    <row r="111" spans="1:12" ht="15" x14ac:dyDescent="0.25">
      <c r="A111" s="22"/>
      <c r="B111" s="14"/>
      <c r="C111" s="11"/>
      <c r="D111" s="6"/>
      <c r="E111" s="41" t="s">
        <v>45</v>
      </c>
      <c r="F111" s="42">
        <v>150</v>
      </c>
      <c r="G111" s="42">
        <v>14</v>
      </c>
      <c r="H111" s="42">
        <v>6</v>
      </c>
      <c r="I111" s="42">
        <v>31</v>
      </c>
      <c r="J111" s="42">
        <v>223</v>
      </c>
      <c r="K111" s="43" t="s">
        <v>46</v>
      </c>
      <c r="L111" s="42"/>
    </row>
    <row r="112" spans="1:12" ht="15" x14ac:dyDescent="0.25">
      <c r="A112" s="22"/>
      <c r="B112" s="14"/>
      <c r="C112" s="11"/>
      <c r="D112" s="6"/>
      <c r="E112" s="41" t="s">
        <v>100</v>
      </c>
      <c r="F112" s="42">
        <v>20</v>
      </c>
      <c r="G112" s="42">
        <v>0</v>
      </c>
      <c r="H112" s="42">
        <v>0</v>
      </c>
      <c r="I112" s="42">
        <v>8</v>
      </c>
      <c r="J112" s="42">
        <v>33</v>
      </c>
      <c r="K112" s="43" t="s">
        <v>101</v>
      </c>
      <c r="L112" s="42"/>
    </row>
    <row r="113" spans="1:12" ht="15" x14ac:dyDescent="0.25">
      <c r="A113" s="22"/>
      <c r="B113" s="14"/>
      <c r="C113" s="11"/>
      <c r="D113" s="7" t="s">
        <v>21</v>
      </c>
      <c r="E113" s="41" t="s">
        <v>107</v>
      </c>
      <c r="F113" s="42">
        <v>200</v>
      </c>
      <c r="G113" s="42">
        <v>0</v>
      </c>
      <c r="H113" s="42">
        <v>0</v>
      </c>
      <c r="I113" s="42">
        <v>28</v>
      </c>
      <c r="J113" s="42">
        <v>109</v>
      </c>
      <c r="K113" s="43" t="s">
        <v>108</v>
      </c>
      <c r="L113" s="42"/>
    </row>
    <row r="114" spans="1:12" ht="15" x14ac:dyDescent="0.25">
      <c r="A114" s="22"/>
      <c r="B114" s="14"/>
      <c r="C114" s="11"/>
      <c r="D114" s="7" t="s">
        <v>22</v>
      </c>
      <c r="E114" s="41" t="s">
        <v>43</v>
      </c>
      <c r="F114" s="42">
        <v>50</v>
      </c>
      <c r="G114" s="42">
        <v>4</v>
      </c>
      <c r="H114" s="42">
        <v>1</v>
      </c>
      <c r="I114" s="42">
        <v>27</v>
      </c>
      <c r="J114" s="42">
        <v>138</v>
      </c>
      <c r="K114" s="43" t="s">
        <v>44</v>
      </c>
      <c r="L114" s="42"/>
    </row>
    <row r="115" spans="1:12" ht="15" x14ac:dyDescent="0.25">
      <c r="A115" s="22"/>
      <c r="B115" s="14"/>
      <c r="C115" s="11"/>
      <c r="D115" s="7" t="s">
        <v>23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8"/>
      <c r="D118" s="17" t="s">
        <v>32</v>
      </c>
      <c r="E118" s="9"/>
      <c r="F118" s="18">
        <f>SUM(F110:F117)</f>
        <v>510</v>
      </c>
      <c r="G118" s="18">
        <f>SUM(G110:G117)</f>
        <v>31</v>
      </c>
      <c r="H118" s="18">
        <f>SUM(H110:H117)</f>
        <v>28</v>
      </c>
      <c r="I118" s="18">
        <f>SUM(I110:I117)</f>
        <v>105</v>
      </c>
      <c r="J118" s="18">
        <f>SUM(J110:J117)</f>
        <v>784</v>
      </c>
      <c r="K118" s="24"/>
      <c r="L118" s="18">
        <f>SUM(L110:L117)</f>
        <v>0</v>
      </c>
    </row>
    <row r="119" spans="1:12" ht="15" x14ac:dyDescent="0.25">
      <c r="A119" s="25">
        <f>A110</f>
        <v>2</v>
      </c>
      <c r="B119" s="12">
        <f>B110</f>
        <v>1</v>
      </c>
      <c r="C119" s="10" t="s">
        <v>24</v>
      </c>
      <c r="D119" s="7" t="s">
        <v>25</v>
      </c>
      <c r="E119" s="41"/>
      <c r="F119" s="42"/>
      <c r="G119" s="42"/>
      <c r="H119" s="42"/>
      <c r="I119" s="42"/>
      <c r="J119" s="42"/>
      <c r="K119" s="43"/>
      <c r="L119" s="42"/>
    </row>
    <row r="120" spans="1:12" ht="15.75" thickBot="1" x14ac:dyDescent="0.3">
      <c r="A120" s="22"/>
      <c r="B120" s="14"/>
      <c r="C120" s="11"/>
      <c r="D120" s="7" t="s">
        <v>26</v>
      </c>
      <c r="E120" s="41" t="s">
        <v>79</v>
      </c>
      <c r="F120" s="42">
        <v>200</v>
      </c>
      <c r="G120" s="42">
        <v>5</v>
      </c>
      <c r="H120" s="42">
        <v>4</v>
      </c>
      <c r="I120" s="42">
        <v>16</v>
      </c>
      <c r="J120" s="42">
        <v>118</v>
      </c>
      <c r="K120" s="43" t="s">
        <v>80</v>
      </c>
      <c r="L120" s="42"/>
    </row>
    <row r="121" spans="1:12" ht="15" x14ac:dyDescent="0.25">
      <c r="A121" s="22"/>
      <c r="B121" s="14"/>
      <c r="C121" s="11"/>
      <c r="D121" s="7" t="s">
        <v>27</v>
      </c>
      <c r="E121" s="38" t="s">
        <v>105</v>
      </c>
      <c r="F121" s="39">
        <v>90</v>
      </c>
      <c r="G121" s="39">
        <v>13</v>
      </c>
      <c r="H121" s="39">
        <v>21</v>
      </c>
      <c r="I121" s="39">
        <v>11</v>
      </c>
      <c r="J121" s="39">
        <v>281</v>
      </c>
      <c r="K121" s="40" t="s">
        <v>106</v>
      </c>
      <c r="L121" s="42"/>
    </row>
    <row r="122" spans="1:12" ht="15" x14ac:dyDescent="0.25">
      <c r="A122" s="22"/>
      <c r="B122" s="14"/>
      <c r="C122" s="11"/>
      <c r="D122" s="7" t="s">
        <v>28</v>
      </c>
      <c r="E122" s="41" t="s">
        <v>45</v>
      </c>
      <c r="F122" s="42">
        <v>150</v>
      </c>
      <c r="G122" s="42">
        <v>14</v>
      </c>
      <c r="H122" s="42">
        <v>6</v>
      </c>
      <c r="I122" s="42">
        <v>31</v>
      </c>
      <c r="J122" s="42">
        <v>223</v>
      </c>
      <c r="K122" s="43" t="s">
        <v>46</v>
      </c>
      <c r="L122" s="42"/>
    </row>
    <row r="123" spans="1:12" ht="15" x14ac:dyDescent="0.25">
      <c r="A123" s="22"/>
      <c r="B123" s="14"/>
      <c r="C123" s="11"/>
      <c r="D123" s="7"/>
      <c r="E123" s="41" t="s">
        <v>100</v>
      </c>
      <c r="F123" s="42">
        <v>20</v>
      </c>
      <c r="G123" s="42">
        <v>0</v>
      </c>
      <c r="H123" s="42">
        <v>0</v>
      </c>
      <c r="I123" s="42">
        <v>8</v>
      </c>
      <c r="J123" s="42">
        <v>33</v>
      </c>
      <c r="K123" s="43" t="s">
        <v>101</v>
      </c>
      <c r="L123" s="42"/>
    </row>
    <row r="124" spans="1:12" ht="15" x14ac:dyDescent="0.25">
      <c r="A124" s="22"/>
      <c r="B124" s="14"/>
      <c r="C124" s="11"/>
      <c r="D124" s="7" t="s">
        <v>29</v>
      </c>
      <c r="E124" s="41" t="s">
        <v>107</v>
      </c>
      <c r="F124" s="42">
        <v>200</v>
      </c>
      <c r="G124" s="42">
        <v>0</v>
      </c>
      <c r="H124" s="42">
        <v>0</v>
      </c>
      <c r="I124" s="42">
        <v>28</v>
      </c>
      <c r="J124" s="42">
        <v>109</v>
      </c>
      <c r="K124" s="43" t="s">
        <v>108</v>
      </c>
      <c r="L124" s="42"/>
    </row>
    <row r="125" spans="1:12" ht="15" x14ac:dyDescent="0.25">
      <c r="A125" s="22"/>
      <c r="B125" s="14"/>
      <c r="C125" s="11"/>
      <c r="D125" s="7" t="s">
        <v>30</v>
      </c>
      <c r="E125" s="41" t="s">
        <v>43</v>
      </c>
      <c r="F125" s="42">
        <v>50</v>
      </c>
      <c r="G125" s="42">
        <v>4</v>
      </c>
      <c r="H125" s="42">
        <v>2</v>
      </c>
      <c r="I125" s="42">
        <v>26</v>
      </c>
      <c r="J125" s="42">
        <v>138</v>
      </c>
      <c r="K125" s="43" t="s">
        <v>44</v>
      </c>
      <c r="L125" s="42"/>
    </row>
    <row r="126" spans="1:12" ht="15" x14ac:dyDescent="0.25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22"/>
      <c r="B127" s="14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23"/>
      <c r="B129" s="16"/>
      <c r="C129" s="8"/>
      <c r="D129" s="17" t="s">
        <v>32</v>
      </c>
      <c r="E129" s="9"/>
      <c r="F129" s="18">
        <f>SUM(F119:F128)</f>
        <v>710</v>
      </c>
      <c r="G129" s="18">
        <f>SUM(G119:G128)</f>
        <v>36</v>
      </c>
      <c r="H129" s="18">
        <f>SUM(H119:H128)</f>
        <v>33</v>
      </c>
      <c r="I129" s="18">
        <f>SUM(I119:I128)</f>
        <v>120</v>
      </c>
      <c r="J129" s="18">
        <f>SUM(J119:J128)</f>
        <v>902</v>
      </c>
      <c r="K129" s="24"/>
      <c r="L129" s="18">
        <f>SUM(L119:L128)</f>
        <v>0</v>
      </c>
    </row>
    <row r="130" spans="1:12" ht="15" x14ac:dyDescent="0.2">
      <c r="A130" s="28">
        <f>A110</f>
        <v>2</v>
      </c>
      <c r="B130" s="29">
        <f>B110</f>
        <v>1</v>
      </c>
      <c r="C130" s="53" t="s">
        <v>4</v>
      </c>
      <c r="D130" s="54"/>
      <c r="E130" s="30"/>
      <c r="F130" s="31">
        <f>F118+F129</f>
        <v>1220</v>
      </c>
      <c r="G130" s="31">
        <f>G118+G129</f>
        <v>67</v>
      </c>
      <c r="H130" s="31">
        <f>H118+H129</f>
        <v>61</v>
      </c>
      <c r="I130" s="31">
        <f>I118+I129</f>
        <v>225</v>
      </c>
      <c r="J130" s="31">
        <f>J118+J129</f>
        <v>1686</v>
      </c>
      <c r="K130" s="31"/>
      <c r="L130" s="31">
        <f>L118+L129</f>
        <v>0</v>
      </c>
    </row>
    <row r="131" spans="1:12" ht="15" x14ac:dyDescent="0.25">
      <c r="A131" s="13">
        <v>2</v>
      </c>
      <c r="B131" s="14">
        <v>2</v>
      </c>
      <c r="C131" s="21" t="s">
        <v>19</v>
      </c>
      <c r="D131" s="5" t="s">
        <v>20</v>
      </c>
      <c r="E131" s="38" t="s">
        <v>109</v>
      </c>
      <c r="F131" s="39" t="s">
        <v>117</v>
      </c>
      <c r="G131" s="39">
        <v>20</v>
      </c>
      <c r="H131" s="39">
        <v>52</v>
      </c>
      <c r="I131" s="39">
        <v>5</v>
      </c>
      <c r="J131" s="39">
        <v>565</v>
      </c>
      <c r="K131" s="40" t="s">
        <v>110</v>
      </c>
      <c r="L131" s="39"/>
    </row>
    <row r="132" spans="1:12" ht="15" x14ac:dyDescent="0.25">
      <c r="A132" s="13"/>
      <c r="B132" s="14"/>
      <c r="C132" s="11"/>
      <c r="D132" s="6"/>
      <c r="E132" s="41" t="s">
        <v>95</v>
      </c>
      <c r="F132" s="42">
        <v>150</v>
      </c>
      <c r="G132" s="42">
        <v>6</v>
      </c>
      <c r="H132" s="42">
        <v>10</v>
      </c>
      <c r="I132" s="42">
        <v>28</v>
      </c>
      <c r="J132" s="42">
        <v>222</v>
      </c>
      <c r="K132" s="43" t="s">
        <v>58</v>
      </c>
      <c r="L132" s="42"/>
    </row>
    <row r="133" spans="1:12" ht="15" x14ac:dyDescent="0.25">
      <c r="A133" s="13"/>
      <c r="B133" s="14"/>
      <c r="C133" s="11"/>
      <c r="D133" s="7" t="s">
        <v>21</v>
      </c>
      <c r="E133" s="41" t="s">
        <v>111</v>
      </c>
      <c r="F133" s="42">
        <v>200</v>
      </c>
      <c r="G133" s="42">
        <v>0</v>
      </c>
      <c r="H133" s="42">
        <v>0</v>
      </c>
      <c r="I133" s="42">
        <v>26</v>
      </c>
      <c r="J133" s="42">
        <v>100</v>
      </c>
      <c r="K133" s="43" t="s">
        <v>112</v>
      </c>
      <c r="L133" s="42"/>
    </row>
    <row r="134" spans="1:12" ht="15" x14ac:dyDescent="0.25">
      <c r="A134" s="13"/>
      <c r="B134" s="14"/>
      <c r="C134" s="11"/>
      <c r="D134" s="7" t="s">
        <v>22</v>
      </c>
      <c r="E134" s="41" t="s">
        <v>43</v>
      </c>
      <c r="F134" s="42">
        <v>25</v>
      </c>
      <c r="G134" s="42">
        <v>2</v>
      </c>
      <c r="H134" s="42">
        <v>1</v>
      </c>
      <c r="I134" s="42">
        <v>13</v>
      </c>
      <c r="J134" s="42">
        <v>69</v>
      </c>
      <c r="K134" s="43" t="s">
        <v>60</v>
      </c>
      <c r="L134" s="42"/>
    </row>
    <row r="135" spans="1:12" ht="15" x14ac:dyDescent="0.25">
      <c r="A135" s="13"/>
      <c r="B135" s="14"/>
      <c r="C135" s="11"/>
      <c r="D135" s="7"/>
      <c r="E135" s="41" t="s">
        <v>47</v>
      </c>
      <c r="F135" s="42">
        <v>25</v>
      </c>
      <c r="G135" s="42">
        <v>3</v>
      </c>
      <c r="H135" s="42">
        <v>1</v>
      </c>
      <c r="I135" s="42">
        <v>16</v>
      </c>
      <c r="J135" s="42">
        <v>85</v>
      </c>
      <c r="K135" s="43">
        <v>299</v>
      </c>
      <c r="L135" s="42"/>
    </row>
    <row r="136" spans="1:12" ht="15" x14ac:dyDescent="0.25">
      <c r="A136" s="13"/>
      <c r="B136" s="14"/>
      <c r="C136" s="11"/>
      <c r="D136" s="7" t="s">
        <v>23</v>
      </c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3"/>
      <c r="B137" s="14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15"/>
      <c r="B139" s="16"/>
      <c r="C139" s="8"/>
      <c r="D139" s="17" t="s">
        <v>32</v>
      </c>
      <c r="E139" s="9"/>
      <c r="F139" s="18">
        <v>565</v>
      </c>
      <c r="G139" s="18">
        <f t="shared" ref="G139:J139" si="34">SUM(G131:G138)</f>
        <v>31</v>
      </c>
      <c r="H139" s="18">
        <f t="shared" si="34"/>
        <v>64</v>
      </c>
      <c r="I139" s="18">
        <f t="shared" si="34"/>
        <v>88</v>
      </c>
      <c r="J139" s="18">
        <f t="shared" si="34"/>
        <v>1041</v>
      </c>
      <c r="K139" s="24"/>
      <c r="L139" s="18">
        <f t="shared" ref="L139" si="35">SUM(L131:L138)</f>
        <v>0</v>
      </c>
    </row>
    <row r="140" spans="1:12" ht="15" x14ac:dyDescent="0.25">
      <c r="A140" s="12">
        <f>A131</f>
        <v>2</v>
      </c>
      <c r="B140" s="12">
        <f>B131</f>
        <v>2</v>
      </c>
      <c r="C140" s="10" t="s">
        <v>24</v>
      </c>
      <c r="D140" s="7" t="s">
        <v>25</v>
      </c>
      <c r="E140" s="41"/>
      <c r="F140" s="42"/>
      <c r="G140" s="42"/>
      <c r="H140" s="42"/>
      <c r="I140" s="42"/>
      <c r="J140" s="42"/>
      <c r="K140" s="43"/>
      <c r="L140" s="42"/>
    </row>
    <row r="141" spans="1:12" ht="15.75" thickBot="1" x14ac:dyDescent="0.3">
      <c r="A141" s="13"/>
      <c r="B141" s="14"/>
      <c r="C141" s="11"/>
      <c r="D141" s="7" t="s">
        <v>26</v>
      </c>
      <c r="E141" s="41" t="s">
        <v>89</v>
      </c>
      <c r="F141" s="42">
        <v>200</v>
      </c>
      <c r="G141" s="42">
        <v>1</v>
      </c>
      <c r="H141" s="42">
        <v>3</v>
      </c>
      <c r="I141" s="42">
        <v>10</v>
      </c>
      <c r="J141" s="42">
        <v>78</v>
      </c>
      <c r="K141" s="43" t="s">
        <v>82</v>
      </c>
      <c r="L141" s="42"/>
    </row>
    <row r="142" spans="1:12" ht="15.75" thickBot="1" x14ac:dyDescent="0.3">
      <c r="A142" s="13"/>
      <c r="B142" s="14"/>
      <c r="C142" s="11"/>
      <c r="D142" s="7"/>
      <c r="E142" s="41" t="s">
        <v>83</v>
      </c>
      <c r="F142" s="42">
        <v>10</v>
      </c>
      <c r="G142" s="42">
        <v>0</v>
      </c>
      <c r="H142" s="42">
        <v>2</v>
      </c>
      <c r="I142" s="42">
        <v>0</v>
      </c>
      <c r="J142" s="42">
        <v>16</v>
      </c>
      <c r="K142" s="43">
        <v>629</v>
      </c>
      <c r="L142" s="42"/>
    </row>
    <row r="143" spans="1:12" ht="15" x14ac:dyDescent="0.25">
      <c r="A143" s="13"/>
      <c r="B143" s="14"/>
      <c r="C143" s="11"/>
      <c r="D143" s="7" t="s">
        <v>27</v>
      </c>
      <c r="E143" s="38" t="s">
        <v>109</v>
      </c>
      <c r="F143" s="39" t="s">
        <v>117</v>
      </c>
      <c r="G143" s="39">
        <v>20</v>
      </c>
      <c r="H143" s="39">
        <v>52</v>
      </c>
      <c r="I143" s="39">
        <v>5</v>
      </c>
      <c r="J143" s="39">
        <v>565</v>
      </c>
      <c r="K143" s="40" t="s">
        <v>110</v>
      </c>
      <c r="L143" s="42"/>
    </row>
    <row r="144" spans="1:12" ht="15" x14ac:dyDescent="0.25">
      <c r="A144" s="13"/>
      <c r="B144" s="14"/>
      <c r="C144" s="11"/>
      <c r="D144" s="7" t="s">
        <v>28</v>
      </c>
      <c r="E144" s="41" t="s">
        <v>95</v>
      </c>
      <c r="F144" s="42">
        <v>150</v>
      </c>
      <c r="G144" s="42">
        <v>6</v>
      </c>
      <c r="H144" s="42">
        <v>10</v>
      </c>
      <c r="I144" s="42">
        <v>28</v>
      </c>
      <c r="J144" s="42">
        <v>222</v>
      </c>
      <c r="K144" s="43" t="s">
        <v>58</v>
      </c>
      <c r="L144" s="42"/>
    </row>
    <row r="145" spans="1:12" ht="15" x14ac:dyDescent="0.25">
      <c r="A145" s="13"/>
      <c r="B145" s="14"/>
      <c r="C145" s="11"/>
      <c r="D145" s="7" t="s">
        <v>29</v>
      </c>
      <c r="E145" s="41" t="s">
        <v>111</v>
      </c>
      <c r="F145" s="42">
        <v>200</v>
      </c>
      <c r="G145" s="42">
        <v>0</v>
      </c>
      <c r="H145" s="42">
        <v>0</v>
      </c>
      <c r="I145" s="42">
        <v>26</v>
      </c>
      <c r="J145" s="42">
        <v>100</v>
      </c>
      <c r="K145" s="43">
        <v>312</v>
      </c>
      <c r="L145" s="42"/>
    </row>
    <row r="146" spans="1:12" ht="15" x14ac:dyDescent="0.25">
      <c r="A146" s="13"/>
      <c r="B146" s="14"/>
      <c r="C146" s="11"/>
      <c r="D146" s="7" t="s">
        <v>30</v>
      </c>
      <c r="E146" s="41" t="s">
        <v>43</v>
      </c>
      <c r="F146" s="42">
        <v>25</v>
      </c>
      <c r="G146" s="42">
        <v>2</v>
      </c>
      <c r="H146" s="42">
        <v>1</v>
      </c>
      <c r="I146" s="42">
        <v>13</v>
      </c>
      <c r="J146" s="42">
        <v>69</v>
      </c>
      <c r="K146" s="43" t="s">
        <v>60</v>
      </c>
      <c r="L146" s="42"/>
    </row>
    <row r="147" spans="1:12" ht="15" x14ac:dyDescent="0.25">
      <c r="A147" s="13"/>
      <c r="B147" s="14"/>
      <c r="C147" s="11"/>
      <c r="D147" s="7" t="s">
        <v>31</v>
      </c>
      <c r="E147" s="41" t="s">
        <v>47</v>
      </c>
      <c r="F147" s="42">
        <v>25</v>
      </c>
      <c r="G147" s="42">
        <v>3</v>
      </c>
      <c r="H147" s="42">
        <v>1</v>
      </c>
      <c r="I147" s="42">
        <v>16</v>
      </c>
      <c r="J147" s="42">
        <v>85</v>
      </c>
      <c r="K147" s="43" t="s">
        <v>90</v>
      </c>
      <c r="L147" s="42"/>
    </row>
    <row r="148" spans="1:12" ht="15" x14ac:dyDescent="0.25">
      <c r="A148" s="13"/>
      <c r="B148" s="14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15"/>
      <c r="B150" s="16"/>
      <c r="C150" s="8"/>
      <c r="D150" s="17" t="s">
        <v>32</v>
      </c>
      <c r="E150" s="9"/>
      <c r="F150" s="18">
        <v>775</v>
      </c>
      <c r="G150" s="18">
        <f>SUM(G140:G149)</f>
        <v>32</v>
      </c>
      <c r="H150" s="18">
        <f>SUM(H140:H149)</f>
        <v>69</v>
      </c>
      <c r="I150" s="18">
        <f>SUM(I140:I149)</f>
        <v>98</v>
      </c>
      <c r="J150" s="18">
        <f>SUM(J140:J149)</f>
        <v>1135</v>
      </c>
      <c r="K150" s="24"/>
      <c r="L150" s="18">
        <f>SUM(L140:L149)</f>
        <v>0</v>
      </c>
    </row>
    <row r="151" spans="1:12" ht="15" x14ac:dyDescent="0.2">
      <c r="A151" s="32">
        <f>A131</f>
        <v>2</v>
      </c>
      <c r="B151" s="32">
        <f>B131</f>
        <v>2</v>
      </c>
      <c r="C151" s="53" t="s">
        <v>4</v>
      </c>
      <c r="D151" s="54"/>
      <c r="E151" s="30"/>
      <c r="F151" s="31">
        <f>F139+F150</f>
        <v>1340</v>
      </c>
      <c r="G151" s="31">
        <f>G139+G150</f>
        <v>63</v>
      </c>
      <c r="H151" s="31">
        <f>H139+H150</f>
        <v>133</v>
      </c>
      <c r="I151" s="31">
        <f>I139+I150</f>
        <v>186</v>
      </c>
      <c r="J151" s="31">
        <f>J139+J150</f>
        <v>2176</v>
      </c>
      <c r="K151" s="31"/>
      <c r="L151" s="31">
        <f>L139+L150</f>
        <v>0</v>
      </c>
    </row>
    <row r="152" spans="1:12" ht="15" x14ac:dyDescent="0.25">
      <c r="A152" s="19">
        <v>2</v>
      </c>
      <c r="B152" s="20">
        <v>3</v>
      </c>
      <c r="C152" s="21" t="s">
        <v>19</v>
      </c>
      <c r="D152" s="5" t="s">
        <v>20</v>
      </c>
      <c r="E152" s="38" t="s">
        <v>113</v>
      </c>
      <c r="F152" s="39">
        <v>90</v>
      </c>
      <c r="G152" s="39">
        <v>16</v>
      </c>
      <c r="H152" s="39">
        <v>8</v>
      </c>
      <c r="I152" s="39">
        <v>6</v>
      </c>
      <c r="J152" s="39">
        <v>166</v>
      </c>
      <c r="K152" s="40" t="s">
        <v>97</v>
      </c>
      <c r="L152" s="39"/>
    </row>
    <row r="153" spans="1:12" ht="15" x14ac:dyDescent="0.25">
      <c r="A153" s="22"/>
      <c r="B153" s="14"/>
      <c r="C153" s="11"/>
      <c r="D153" s="6"/>
      <c r="E153" s="41" t="s">
        <v>70</v>
      </c>
      <c r="F153" s="42">
        <v>150</v>
      </c>
      <c r="G153" s="42">
        <v>3</v>
      </c>
      <c r="H153" s="42">
        <v>5</v>
      </c>
      <c r="I153" s="42">
        <v>24</v>
      </c>
      <c r="J153" s="42">
        <v>159</v>
      </c>
      <c r="K153" s="43" t="s">
        <v>71</v>
      </c>
      <c r="L153" s="42"/>
    </row>
    <row r="154" spans="1:12" ht="15" x14ac:dyDescent="0.25">
      <c r="A154" s="22"/>
      <c r="B154" s="14"/>
      <c r="C154" s="11"/>
      <c r="D154" s="7" t="s">
        <v>21</v>
      </c>
      <c r="E154" s="41" t="s">
        <v>52</v>
      </c>
      <c r="F154" s="42">
        <v>200</v>
      </c>
      <c r="G154" s="42">
        <v>3</v>
      </c>
      <c r="H154" s="42">
        <v>0</v>
      </c>
      <c r="I154" s="42">
        <v>26</v>
      </c>
      <c r="J154" s="42">
        <v>171</v>
      </c>
      <c r="K154" s="43" t="s">
        <v>53</v>
      </c>
      <c r="L154" s="42"/>
    </row>
    <row r="155" spans="1:12" ht="15.75" customHeight="1" x14ac:dyDescent="0.25">
      <c r="A155" s="22"/>
      <c r="B155" s="14"/>
      <c r="C155" s="11"/>
      <c r="D155" s="7" t="s">
        <v>22</v>
      </c>
      <c r="E155" s="41" t="s">
        <v>59</v>
      </c>
      <c r="F155" s="42">
        <v>75</v>
      </c>
      <c r="G155" s="42">
        <v>6</v>
      </c>
      <c r="H155" s="42">
        <v>2</v>
      </c>
      <c r="I155" s="42">
        <v>36</v>
      </c>
      <c r="J155" s="42">
        <v>182</v>
      </c>
      <c r="K155" s="43" t="s">
        <v>72</v>
      </c>
      <c r="L155" s="42"/>
    </row>
    <row r="156" spans="1:12" ht="15" x14ac:dyDescent="0.25">
      <c r="A156" s="22"/>
      <c r="B156" s="14"/>
      <c r="C156" s="11"/>
      <c r="D156" s="7" t="s">
        <v>23</v>
      </c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2"/>
      <c r="B157" s="14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23"/>
      <c r="B159" s="16"/>
      <c r="C159" s="8"/>
      <c r="D159" s="17" t="s">
        <v>32</v>
      </c>
      <c r="E159" s="9"/>
      <c r="F159" s="18">
        <f>SUM(F152:F158)</f>
        <v>515</v>
      </c>
      <c r="G159" s="18">
        <f t="shared" ref="G159:J159" si="36">SUM(G152:G158)</f>
        <v>28</v>
      </c>
      <c r="H159" s="18">
        <f t="shared" si="36"/>
        <v>15</v>
      </c>
      <c r="I159" s="18">
        <f t="shared" si="36"/>
        <v>92</v>
      </c>
      <c r="J159" s="18">
        <f t="shared" si="36"/>
        <v>678</v>
      </c>
      <c r="K159" s="24"/>
      <c r="L159" s="18">
        <f t="shared" ref="L159" si="37">SUM(L152:L158)</f>
        <v>0</v>
      </c>
    </row>
    <row r="160" spans="1:12" ht="15" x14ac:dyDescent="0.25">
      <c r="A160" s="25">
        <f>A152</f>
        <v>2</v>
      </c>
      <c r="B160" s="12">
        <f>B152</f>
        <v>3</v>
      </c>
      <c r="C160" s="10" t="s">
        <v>24</v>
      </c>
      <c r="D160" s="7" t="s">
        <v>25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2"/>
      <c r="B161" s="14"/>
      <c r="C161" s="11"/>
      <c r="D161" s="7" t="s">
        <v>26</v>
      </c>
      <c r="E161" s="41" t="s">
        <v>118</v>
      </c>
      <c r="F161" s="42">
        <v>200</v>
      </c>
      <c r="G161" s="42">
        <v>2</v>
      </c>
      <c r="H161" s="42">
        <v>4</v>
      </c>
      <c r="I161" s="42">
        <v>9</v>
      </c>
      <c r="J161" s="42">
        <v>74</v>
      </c>
      <c r="K161" s="43" t="s">
        <v>119</v>
      </c>
      <c r="L161" s="42"/>
    </row>
    <row r="162" spans="1:12" ht="15.75" thickBot="1" x14ac:dyDescent="0.3">
      <c r="A162" s="22"/>
      <c r="B162" s="14"/>
      <c r="C162" s="11"/>
      <c r="D162" s="7"/>
      <c r="E162" s="41" t="s">
        <v>83</v>
      </c>
      <c r="F162" s="42">
        <v>10</v>
      </c>
      <c r="G162" s="42">
        <v>0</v>
      </c>
      <c r="H162" s="42">
        <v>2</v>
      </c>
      <c r="I162" s="42">
        <v>0</v>
      </c>
      <c r="J162" s="42">
        <v>16</v>
      </c>
      <c r="K162" s="43">
        <v>629</v>
      </c>
      <c r="L162" s="42"/>
    </row>
    <row r="163" spans="1:12" ht="15" x14ac:dyDescent="0.25">
      <c r="A163" s="22"/>
      <c r="B163" s="14"/>
      <c r="C163" s="11"/>
      <c r="D163" s="7" t="s">
        <v>27</v>
      </c>
      <c r="E163" s="38" t="s">
        <v>96</v>
      </c>
      <c r="F163" s="39">
        <v>90</v>
      </c>
      <c r="G163" s="39">
        <v>16</v>
      </c>
      <c r="H163" s="39">
        <v>8</v>
      </c>
      <c r="I163" s="39">
        <v>6</v>
      </c>
      <c r="J163" s="39">
        <v>166</v>
      </c>
      <c r="K163" s="40" t="s">
        <v>97</v>
      </c>
      <c r="L163" s="42"/>
    </row>
    <row r="164" spans="1:12" ht="15" x14ac:dyDescent="0.25">
      <c r="A164" s="22"/>
      <c r="B164" s="14"/>
      <c r="C164" s="11"/>
      <c r="D164" s="7" t="s">
        <v>28</v>
      </c>
      <c r="E164" s="41" t="s">
        <v>70</v>
      </c>
      <c r="F164" s="42">
        <v>150</v>
      </c>
      <c r="G164" s="42">
        <v>3</v>
      </c>
      <c r="H164" s="42">
        <v>5</v>
      </c>
      <c r="I164" s="42">
        <v>24</v>
      </c>
      <c r="J164" s="42">
        <v>159</v>
      </c>
      <c r="K164" s="43" t="s">
        <v>71</v>
      </c>
      <c r="L164" s="42"/>
    </row>
    <row r="165" spans="1:12" ht="15" x14ac:dyDescent="0.25">
      <c r="A165" s="22"/>
      <c r="B165" s="14"/>
      <c r="C165" s="11"/>
      <c r="D165" s="7" t="s">
        <v>29</v>
      </c>
      <c r="E165" s="41" t="s">
        <v>52</v>
      </c>
      <c r="F165" s="42">
        <v>200</v>
      </c>
      <c r="G165" s="42">
        <v>3</v>
      </c>
      <c r="H165" s="42">
        <v>0</v>
      </c>
      <c r="I165" s="42">
        <v>26</v>
      </c>
      <c r="J165" s="42">
        <v>171</v>
      </c>
      <c r="K165" s="43" t="s">
        <v>53</v>
      </c>
      <c r="L165" s="42"/>
    </row>
    <row r="166" spans="1:12" ht="15" x14ac:dyDescent="0.25">
      <c r="A166" s="22"/>
      <c r="B166" s="14"/>
      <c r="C166" s="11"/>
      <c r="D166" s="7" t="s">
        <v>30</v>
      </c>
      <c r="E166" s="41" t="s">
        <v>59</v>
      </c>
      <c r="F166" s="42">
        <v>50</v>
      </c>
      <c r="G166" s="42">
        <v>4</v>
      </c>
      <c r="H166" s="42">
        <v>1</v>
      </c>
      <c r="I166" s="42">
        <v>24</v>
      </c>
      <c r="J166" s="42">
        <v>121</v>
      </c>
      <c r="K166" s="43" t="s">
        <v>54</v>
      </c>
      <c r="L166" s="42"/>
    </row>
    <row r="167" spans="1:12" ht="15" x14ac:dyDescent="0.25">
      <c r="A167" s="22"/>
      <c r="B167" s="14"/>
      <c r="C167" s="11"/>
      <c r="D167" s="7" t="s">
        <v>31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2"/>
      <c r="B168" s="14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2"/>
      <c r="B169" s="14"/>
      <c r="C169" s="11"/>
      <c r="D169" s="6"/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6"/>
      <c r="C170" s="8"/>
      <c r="D170" s="17" t="s">
        <v>32</v>
      </c>
      <c r="E170" s="9"/>
      <c r="F170" s="18">
        <f>SUM(F160:F169)</f>
        <v>700</v>
      </c>
      <c r="G170" s="18">
        <f t="shared" ref="G170:J170" si="38">SUM(G160:G169)</f>
        <v>28</v>
      </c>
      <c r="H170" s="18">
        <f t="shared" si="38"/>
        <v>20</v>
      </c>
      <c r="I170" s="18">
        <f t="shared" si="38"/>
        <v>89</v>
      </c>
      <c r="J170" s="18">
        <f t="shared" si="38"/>
        <v>707</v>
      </c>
      <c r="K170" s="24"/>
      <c r="L170" s="18">
        <f t="shared" ref="L170" si="39">SUM(L160:L169)</f>
        <v>0</v>
      </c>
    </row>
    <row r="171" spans="1:12" ht="15" x14ac:dyDescent="0.2">
      <c r="A171" s="28">
        <f>A152</f>
        <v>2</v>
      </c>
      <c r="B171" s="29">
        <f>B152</f>
        <v>3</v>
      </c>
      <c r="C171" s="53" t="s">
        <v>4</v>
      </c>
      <c r="D171" s="54"/>
      <c r="E171" s="30"/>
      <c r="F171" s="31">
        <f>F159+F170</f>
        <v>1215</v>
      </c>
      <c r="G171" s="31">
        <f t="shared" ref="G171" si="40">G159+G170</f>
        <v>56</v>
      </c>
      <c r="H171" s="31">
        <f t="shared" ref="H171" si="41">H159+H170</f>
        <v>35</v>
      </c>
      <c r="I171" s="31">
        <f t="shared" ref="I171" si="42">I159+I170</f>
        <v>181</v>
      </c>
      <c r="J171" s="31">
        <f t="shared" ref="J171:L171" si="43">J159+J170</f>
        <v>1385</v>
      </c>
      <c r="K171" s="31"/>
      <c r="L171" s="31">
        <f t="shared" si="43"/>
        <v>0</v>
      </c>
    </row>
    <row r="172" spans="1:12" ht="15" x14ac:dyDescent="0.25">
      <c r="A172" s="19">
        <v>2</v>
      </c>
      <c r="B172" s="20">
        <v>4</v>
      </c>
      <c r="C172" s="21" t="s">
        <v>19</v>
      </c>
      <c r="D172" s="5" t="s">
        <v>20</v>
      </c>
      <c r="E172" s="38" t="s">
        <v>73</v>
      </c>
      <c r="F172" s="39">
        <v>90</v>
      </c>
      <c r="G172" s="39">
        <v>20</v>
      </c>
      <c r="H172" s="39">
        <v>7</v>
      </c>
      <c r="I172" s="39">
        <v>16</v>
      </c>
      <c r="J172" s="39">
        <v>207</v>
      </c>
      <c r="K172" s="40" t="s">
        <v>39</v>
      </c>
      <c r="L172" s="39"/>
    </row>
    <row r="173" spans="1:12" ht="15" x14ac:dyDescent="0.25">
      <c r="A173" s="22"/>
      <c r="B173" s="14"/>
      <c r="C173" s="11"/>
      <c r="D173" s="6"/>
      <c r="E173" s="41" t="s">
        <v>40</v>
      </c>
      <c r="F173" s="42">
        <v>180</v>
      </c>
      <c r="G173" s="42">
        <v>10</v>
      </c>
      <c r="H173" s="42">
        <v>15</v>
      </c>
      <c r="I173" s="42">
        <v>37</v>
      </c>
      <c r="J173" s="42">
        <v>324</v>
      </c>
      <c r="K173" s="43" t="s">
        <v>74</v>
      </c>
      <c r="L173" s="42"/>
    </row>
    <row r="174" spans="1:12" ht="15" x14ac:dyDescent="0.25">
      <c r="A174" s="22"/>
      <c r="B174" s="14"/>
      <c r="C174" s="11"/>
      <c r="D174" s="7" t="s">
        <v>21</v>
      </c>
      <c r="E174" s="41" t="s">
        <v>41</v>
      </c>
      <c r="F174" s="42">
        <v>200</v>
      </c>
      <c r="G174" s="42">
        <v>1</v>
      </c>
      <c r="H174" s="42">
        <v>0</v>
      </c>
      <c r="I174" s="42">
        <v>28</v>
      </c>
      <c r="J174" s="42">
        <v>116</v>
      </c>
      <c r="K174" s="43" t="s">
        <v>75</v>
      </c>
      <c r="L174" s="42"/>
    </row>
    <row r="175" spans="1:12" ht="15" x14ac:dyDescent="0.25">
      <c r="A175" s="22"/>
      <c r="B175" s="14"/>
      <c r="C175" s="11"/>
      <c r="D175" s="7" t="s">
        <v>22</v>
      </c>
      <c r="E175" s="41" t="s">
        <v>43</v>
      </c>
      <c r="F175" s="42">
        <v>25</v>
      </c>
      <c r="G175" s="42">
        <v>2</v>
      </c>
      <c r="H175" s="42">
        <v>1</v>
      </c>
      <c r="I175" s="42">
        <v>13</v>
      </c>
      <c r="J175" s="42">
        <v>69</v>
      </c>
      <c r="K175" s="43" t="s">
        <v>76</v>
      </c>
      <c r="L175" s="42"/>
    </row>
    <row r="176" spans="1:12" ht="15" x14ac:dyDescent="0.25">
      <c r="A176" s="22"/>
      <c r="B176" s="14"/>
      <c r="C176" s="11"/>
      <c r="D176" s="7"/>
      <c r="E176" s="41" t="s">
        <v>47</v>
      </c>
      <c r="F176" s="42">
        <v>25</v>
      </c>
      <c r="G176" s="42">
        <v>3</v>
      </c>
      <c r="H176" s="42">
        <v>1</v>
      </c>
      <c r="I176" s="42">
        <v>16</v>
      </c>
      <c r="J176" s="42">
        <v>85</v>
      </c>
      <c r="K176" s="43" t="s">
        <v>77</v>
      </c>
      <c r="L176" s="42"/>
    </row>
    <row r="177" spans="1:12" ht="15" x14ac:dyDescent="0.25">
      <c r="A177" s="22"/>
      <c r="B177" s="14"/>
      <c r="C177" s="11"/>
      <c r="D177" s="7" t="s">
        <v>23</v>
      </c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2"/>
      <c r="B179" s="14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6"/>
      <c r="C180" s="8"/>
      <c r="D180" s="17" t="s">
        <v>32</v>
      </c>
      <c r="E180" s="9"/>
      <c r="F180" s="18">
        <f>SUM(F172:F179)</f>
        <v>520</v>
      </c>
      <c r="G180" s="18">
        <f t="shared" ref="G180:J180" si="44">SUM(G172:G179)</f>
        <v>36</v>
      </c>
      <c r="H180" s="18">
        <f t="shared" si="44"/>
        <v>24</v>
      </c>
      <c r="I180" s="18">
        <f t="shared" si="44"/>
        <v>110</v>
      </c>
      <c r="J180" s="18">
        <f t="shared" si="44"/>
        <v>801</v>
      </c>
      <c r="K180" s="24"/>
      <c r="L180" s="18">
        <f t="shared" ref="L180" si="45">SUM(L172:L179)</f>
        <v>0</v>
      </c>
    </row>
    <row r="181" spans="1:12" ht="15" x14ac:dyDescent="0.25">
      <c r="A181" s="25">
        <f>A172</f>
        <v>2</v>
      </c>
      <c r="B181" s="12">
        <f>B172</f>
        <v>4</v>
      </c>
      <c r="C181" s="10" t="s">
        <v>24</v>
      </c>
      <c r="D181" s="7" t="s">
        <v>25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1"/>
      <c r="D182" s="7" t="s">
        <v>26</v>
      </c>
      <c r="E182" s="41" t="s">
        <v>84</v>
      </c>
      <c r="F182" s="42">
        <v>200</v>
      </c>
      <c r="G182" s="42">
        <v>1</v>
      </c>
      <c r="H182" s="42">
        <v>4</v>
      </c>
      <c r="I182" s="42">
        <v>7</v>
      </c>
      <c r="J182" s="42">
        <v>85</v>
      </c>
      <c r="K182" s="43" t="s">
        <v>86</v>
      </c>
      <c r="L182" s="42"/>
    </row>
    <row r="183" spans="1:12" ht="15.75" thickBot="1" x14ac:dyDescent="0.3">
      <c r="A183" s="22"/>
      <c r="B183" s="14"/>
      <c r="C183" s="11"/>
      <c r="D183" s="7"/>
      <c r="E183" s="41" t="s">
        <v>83</v>
      </c>
      <c r="F183" s="42">
        <v>10</v>
      </c>
      <c r="G183" s="42">
        <v>0</v>
      </c>
      <c r="H183" s="42">
        <v>2</v>
      </c>
      <c r="I183" s="42">
        <v>0</v>
      </c>
      <c r="J183" s="42">
        <v>16</v>
      </c>
      <c r="K183" s="43">
        <v>629</v>
      </c>
      <c r="L183" s="42"/>
    </row>
    <row r="184" spans="1:12" ht="15" x14ac:dyDescent="0.25">
      <c r="A184" s="22"/>
      <c r="B184" s="14"/>
      <c r="C184" s="11"/>
      <c r="D184" s="7" t="s">
        <v>27</v>
      </c>
      <c r="E184" s="38" t="s">
        <v>73</v>
      </c>
      <c r="F184" s="39">
        <v>90</v>
      </c>
      <c r="G184" s="39">
        <v>20</v>
      </c>
      <c r="H184" s="39">
        <v>7</v>
      </c>
      <c r="I184" s="39">
        <v>16</v>
      </c>
      <c r="J184" s="39">
        <v>207</v>
      </c>
      <c r="K184" s="40" t="s">
        <v>39</v>
      </c>
      <c r="L184" s="42"/>
    </row>
    <row r="185" spans="1:12" ht="15" x14ac:dyDescent="0.25">
      <c r="A185" s="22"/>
      <c r="B185" s="14"/>
      <c r="C185" s="11"/>
      <c r="D185" s="7" t="s">
        <v>28</v>
      </c>
      <c r="E185" s="41" t="s">
        <v>40</v>
      </c>
      <c r="F185" s="42">
        <v>180</v>
      </c>
      <c r="G185" s="42">
        <v>10</v>
      </c>
      <c r="H185" s="42">
        <v>15</v>
      </c>
      <c r="I185" s="42">
        <v>37</v>
      </c>
      <c r="J185" s="42">
        <v>324</v>
      </c>
      <c r="K185" s="43" t="s">
        <v>74</v>
      </c>
      <c r="L185" s="42"/>
    </row>
    <row r="186" spans="1:12" ht="15" x14ac:dyDescent="0.25">
      <c r="A186" s="22"/>
      <c r="B186" s="14"/>
      <c r="C186" s="11"/>
      <c r="D186" s="7" t="s">
        <v>29</v>
      </c>
      <c r="E186" s="41" t="s">
        <v>41</v>
      </c>
      <c r="F186" s="42">
        <v>200</v>
      </c>
      <c r="G186" s="42">
        <v>1</v>
      </c>
      <c r="H186" s="42">
        <v>0</v>
      </c>
      <c r="I186" s="42">
        <v>28</v>
      </c>
      <c r="J186" s="42">
        <v>116</v>
      </c>
      <c r="K186" s="43" t="s">
        <v>75</v>
      </c>
      <c r="L186" s="42"/>
    </row>
    <row r="187" spans="1:12" ht="15" x14ac:dyDescent="0.25">
      <c r="A187" s="22"/>
      <c r="B187" s="14"/>
      <c r="C187" s="11"/>
      <c r="D187" s="7" t="s">
        <v>30</v>
      </c>
      <c r="E187" s="41" t="s">
        <v>43</v>
      </c>
      <c r="F187" s="42">
        <v>25</v>
      </c>
      <c r="G187" s="42">
        <v>2</v>
      </c>
      <c r="H187" s="42">
        <v>1</v>
      </c>
      <c r="I187" s="42">
        <v>13</v>
      </c>
      <c r="J187" s="42">
        <v>69</v>
      </c>
      <c r="K187" s="43" t="s">
        <v>60</v>
      </c>
      <c r="L187" s="42"/>
    </row>
    <row r="188" spans="1:12" ht="15" x14ac:dyDescent="0.25">
      <c r="A188" s="22"/>
      <c r="B188" s="14"/>
      <c r="C188" s="11"/>
      <c r="D188" s="7" t="s">
        <v>31</v>
      </c>
      <c r="E188" s="41" t="s">
        <v>47</v>
      </c>
      <c r="F188" s="42">
        <v>25</v>
      </c>
      <c r="G188" s="42">
        <v>3</v>
      </c>
      <c r="H188" s="42">
        <v>1</v>
      </c>
      <c r="I188" s="42">
        <v>16</v>
      </c>
      <c r="J188" s="42">
        <v>85</v>
      </c>
      <c r="K188" s="43" t="s">
        <v>90</v>
      </c>
      <c r="L188" s="42"/>
    </row>
    <row r="189" spans="1:12" ht="15" x14ac:dyDescent="0.25">
      <c r="A189" s="22"/>
      <c r="B189" s="14"/>
      <c r="C189" s="11"/>
      <c r="D189" s="6"/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2"/>
      <c r="B190" s="14"/>
      <c r="C190" s="11"/>
      <c r="D190" s="6"/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6"/>
      <c r="C191" s="8"/>
      <c r="D191" s="17" t="s">
        <v>32</v>
      </c>
      <c r="E191" s="9"/>
      <c r="F191" s="18">
        <f>SUM(F181:F190)</f>
        <v>730</v>
      </c>
      <c r="G191" s="18">
        <f t="shared" ref="G191:J191" si="46">SUM(G181:G190)</f>
        <v>37</v>
      </c>
      <c r="H191" s="18">
        <f t="shared" si="46"/>
        <v>30</v>
      </c>
      <c r="I191" s="18">
        <f t="shared" si="46"/>
        <v>117</v>
      </c>
      <c r="J191" s="18">
        <f t="shared" si="46"/>
        <v>902</v>
      </c>
      <c r="K191" s="24"/>
      <c r="L191" s="18">
        <f t="shared" ref="L191" si="47">SUM(L181:L190)</f>
        <v>0</v>
      </c>
    </row>
    <row r="192" spans="1:12" ht="15" x14ac:dyDescent="0.2">
      <c r="A192" s="28">
        <f>A172</f>
        <v>2</v>
      </c>
      <c r="B192" s="29">
        <f>B172</f>
        <v>4</v>
      </c>
      <c r="C192" s="53" t="s">
        <v>4</v>
      </c>
      <c r="D192" s="54"/>
      <c r="E192" s="30"/>
      <c r="F192" s="31">
        <f>F180+F191</f>
        <v>1250</v>
      </c>
      <c r="G192" s="31">
        <f t="shared" ref="G192" si="48">G180+G191</f>
        <v>73</v>
      </c>
      <c r="H192" s="31">
        <f t="shared" ref="H192" si="49">H180+H191</f>
        <v>54</v>
      </c>
      <c r="I192" s="31">
        <f t="shared" ref="I192" si="50">I180+I191</f>
        <v>227</v>
      </c>
      <c r="J192" s="31">
        <f t="shared" ref="J192:L192" si="51">J180+J191</f>
        <v>1703</v>
      </c>
      <c r="K192" s="31"/>
      <c r="L192" s="31">
        <f t="shared" si="51"/>
        <v>0</v>
      </c>
    </row>
    <row r="193" spans="1:12" ht="15" x14ac:dyDescent="0.25">
      <c r="A193" s="19">
        <v>2</v>
      </c>
      <c r="B193" s="20">
        <v>5</v>
      </c>
      <c r="C193" s="21" t="s">
        <v>19</v>
      </c>
      <c r="D193" s="5" t="s">
        <v>20</v>
      </c>
      <c r="E193" s="38" t="s">
        <v>61</v>
      </c>
      <c r="F193" s="39">
        <v>180</v>
      </c>
      <c r="G193" s="39">
        <v>51</v>
      </c>
      <c r="H193" s="39">
        <v>39</v>
      </c>
      <c r="I193" s="39">
        <v>24</v>
      </c>
      <c r="J193" s="39">
        <v>656</v>
      </c>
      <c r="K193" s="40" t="s">
        <v>62</v>
      </c>
      <c r="L193" s="39"/>
    </row>
    <row r="194" spans="1:12" ht="15" x14ac:dyDescent="0.25">
      <c r="A194" s="22"/>
      <c r="B194" s="14"/>
      <c r="C194" s="11"/>
      <c r="D194" s="6"/>
      <c r="E194" s="41" t="s">
        <v>63</v>
      </c>
      <c r="F194" s="42">
        <v>50</v>
      </c>
      <c r="G194" s="42">
        <v>4</v>
      </c>
      <c r="H194" s="42">
        <v>4</v>
      </c>
      <c r="I194" s="42">
        <v>28</v>
      </c>
      <c r="J194" s="42">
        <v>164</v>
      </c>
      <c r="K194" s="43" t="s">
        <v>64</v>
      </c>
      <c r="L194" s="42"/>
    </row>
    <row r="195" spans="1:12" ht="15" x14ac:dyDescent="0.25">
      <c r="A195" s="22"/>
      <c r="B195" s="14"/>
      <c r="C195" s="11"/>
      <c r="D195" s="7" t="s">
        <v>21</v>
      </c>
      <c r="E195" s="41" t="s">
        <v>78</v>
      </c>
      <c r="F195" s="42" t="s">
        <v>66</v>
      </c>
      <c r="G195" s="42">
        <v>0</v>
      </c>
      <c r="H195" s="42">
        <v>0</v>
      </c>
      <c r="I195" s="42">
        <v>15</v>
      </c>
      <c r="J195" s="42">
        <v>57</v>
      </c>
      <c r="K195" s="43" t="s">
        <v>67</v>
      </c>
      <c r="L195" s="42"/>
    </row>
    <row r="196" spans="1:12" ht="15" x14ac:dyDescent="0.25">
      <c r="A196" s="22"/>
      <c r="B196" s="14"/>
      <c r="C196" s="11"/>
      <c r="D196" s="7" t="s">
        <v>22</v>
      </c>
      <c r="E196" s="41" t="s">
        <v>43</v>
      </c>
      <c r="F196" s="42">
        <v>65</v>
      </c>
      <c r="G196" s="42">
        <v>5</v>
      </c>
      <c r="H196" s="42">
        <v>2</v>
      </c>
      <c r="I196" s="42">
        <v>36</v>
      </c>
      <c r="J196" s="42">
        <v>179</v>
      </c>
      <c r="K196" s="43" t="s">
        <v>68</v>
      </c>
      <c r="L196" s="42"/>
    </row>
    <row r="197" spans="1:12" ht="15" x14ac:dyDescent="0.25">
      <c r="A197" s="22"/>
      <c r="B197" s="14"/>
      <c r="C197" s="11"/>
      <c r="D197" s="7" t="s">
        <v>23</v>
      </c>
      <c r="E197" s="41"/>
      <c r="F197" s="42"/>
      <c r="G197" s="42"/>
      <c r="H197" s="42"/>
      <c r="I197" s="42"/>
      <c r="J197" s="42"/>
      <c r="K197" s="43"/>
      <c r="L197" s="42"/>
    </row>
    <row r="198" spans="1:12" ht="15" x14ac:dyDescent="0.25">
      <c r="A198" s="22"/>
      <c r="B198" s="14"/>
      <c r="C198" s="11"/>
      <c r="D198" s="6"/>
      <c r="E198" s="41"/>
      <c r="F198" s="42"/>
      <c r="G198" s="42"/>
      <c r="H198" s="42"/>
      <c r="I198" s="42"/>
      <c r="J198" s="42"/>
      <c r="K198" s="43"/>
      <c r="L198" s="42"/>
    </row>
    <row r="199" spans="1:12" ht="15" x14ac:dyDescent="0.25">
      <c r="A199" s="22"/>
      <c r="B199" s="14"/>
      <c r="C199" s="11"/>
      <c r="D199" s="6"/>
      <c r="E199" s="41"/>
      <c r="F199" s="42"/>
      <c r="G199" s="42"/>
      <c r="H199" s="42"/>
      <c r="I199" s="42"/>
      <c r="J199" s="42"/>
      <c r="K199" s="43"/>
      <c r="L199" s="42"/>
    </row>
    <row r="200" spans="1:12" ht="15.75" customHeight="1" x14ac:dyDescent="0.25">
      <c r="A200" s="23"/>
      <c r="B200" s="16"/>
      <c r="C200" s="8"/>
      <c r="D200" s="17" t="s">
        <v>32</v>
      </c>
      <c r="E200" s="9"/>
      <c r="F200" s="18">
        <v>502</v>
      </c>
      <c r="G200" s="18">
        <f t="shared" ref="G200:J200" si="52">SUM(G193:G199)</f>
        <v>60</v>
      </c>
      <c r="H200" s="18">
        <f t="shared" si="52"/>
        <v>45</v>
      </c>
      <c r="I200" s="18">
        <f t="shared" si="52"/>
        <v>103</v>
      </c>
      <c r="J200" s="18">
        <f t="shared" si="52"/>
        <v>1056</v>
      </c>
      <c r="K200" s="24"/>
      <c r="L200" s="18">
        <f t="shared" ref="L200" si="53">SUM(L193:L199)</f>
        <v>0</v>
      </c>
    </row>
    <row r="201" spans="1:12" ht="15" x14ac:dyDescent="0.25">
      <c r="A201" s="25">
        <f>A193</f>
        <v>2</v>
      </c>
      <c r="B201" s="12">
        <f>B193</f>
        <v>5</v>
      </c>
      <c r="C201" s="10" t="s">
        <v>24</v>
      </c>
      <c r="D201" s="7" t="s">
        <v>25</v>
      </c>
      <c r="E201" s="41"/>
      <c r="F201" s="42"/>
      <c r="G201" s="42"/>
      <c r="H201" s="42"/>
      <c r="I201" s="42"/>
      <c r="J201" s="42"/>
      <c r="K201" s="43"/>
      <c r="L201" s="42"/>
    </row>
    <row r="202" spans="1:12" ht="15" x14ac:dyDescent="0.25">
      <c r="A202" s="22"/>
      <c r="B202" s="14"/>
      <c r="C202" s="11"/>
      <c r="D202" s="7" t="s">
        <v>26</v>
      </c>
      <c r="E202" s="41" t="s">
        <v>87</v>
      </c>
      <c r="F202" s="42">
        <v>200</v>
      </c>
      <c r="G202" s="42">
        <v>2</v>
      </c>
      <c r="H202" s="42">
        <v>4</v>
      </c>
      <c r="I202" s="42">
        <v>17</v>
      </c>
      <c r="J202" s="42">
        <v>116</v>
      </c>
      <c r="K202" s="43" t="s">
        <v>88</v>
      </c>
      <c r="L202" s="42"/>
    </row>
    <row r="203" spans="1:12" ht="15.75" thickBot="1" x14ac:dyDescent="0.3">
      <c r="A203" s="22"/>
      <c r="B203" s="14"/>
      <c r="C203" s="11"/>
      <c r="D203" s="7"/>
      <c r="E203" s="41" t="s">
        <v>83</v>
      </c>
      <c r="F203" s="42">
        <v>10</v>
      </c>
      <c r="G203" s="42">
        <v>0</v>
      </c>
      <c r="H203" s="42">
        <v>2</v>
      </c>
      <c r="I203" s="42">
        <v>0</v>
      </c>
      <c r="J203" s="42">
        <v>16</v>
      </c>
      <c r="K203" s="43">
        <v>629</v>
      </c>
      <c r="L203" s="42"/>
    </row>
    <row r="204" spans="1:12" ht="15" x14ac:dyDescent="0.25">
      <c r="A204" s="22"/>
      <c r="B204" s="14"/>
      <c r="C204" s="11"/>
      <c r="D204" s="7" t="s">
        <v>27</v>
      </c>
      <c r="E204" s="38" t="s">
        <v>61</v>
      </c>
      <c r="F204" s="39">
        <v>180</v>
      </c>
      <c r="G204" s="39">
        <v>51</v>
      </c>
      <c r="H204" s="39">
        <v>39</v>
      </c>
      <c r="I204" s="39">
        <v>24</v>
      </c>
      <c r="J204" s="39">
        <v>656</v>
      </c>
      <c r="K204" s="40" t="s">
        <v>62</v>
      </c>
      <c r="L204" s="42"/>
    </row>
    <row r="205" spans="1:12" ht="15" x14ac:dyDescent="0.25">
      <c r="A205" s="22"/>
      <c r="B205" s="14"/>
      <c r="C205" s="11"/>
      <c r="D205" s="7" t="s">
        <v>28</v>
      </c>
      <c r="E205" s="41" t="s">
        <v>63</v>
      </c>
      <c r="F205" s="42">
        <v>50</v>
      </c>
      <c r="G205" s="42">
        <v>4</v>
      </c>
      <c r="H205" s="42">
        <v>4</v>
      </c>
      <c r="I205" s="42">
        <v>28</v>
      </c>
      <c r="J205" s="42">
        <v>164</v>
      </c>
      <c r="K205" s="43" t="s">
        <v>64</v>
      </c>
      <c r="L205" s="42"/>
    </row>
    <row r="206" spans="1:12" ht="15" x14ac:dyDescent="0.25">
      <c r="A206" s="22"/>
      <c r="B206" s="14"/>
      <c r="C206" s="11"/>
      <c r="D206" s="7" t="s">
        <v>29</v>
      </c>
      <c r="E206" s="41" t="s">
        <v>78</v>
      </c>
      <c r="F206" s="42" t="s">
        <v>66</v>
      </c>
      <c r="G206" s="42">
        <v>0</v>
      </c>
      <c r="H206" s="42">
        <v>0</v>
      </c>
      <c r="I206" s="42">
        <v>15</v>
      </c>
      <c r="J206" s="42">
        <v>57</v>
      </c>
      <c r="K206" s="43" t="s">
        <v>67</v>
      </c>
      <c r="L206" s="42"/>
    </row>
    <row r="207" spans="1:12" ht="15" x14ac:dyDescent="0.25">
      <c r="A207" s="22"/>
      <c r="B207" s="14"/>
      <c r="C207" s="11"/>
      <c r="D207" s="7" t="s">
        <v>30</v>
      </c>
      <c r="E207" s="41" t="s">
        <v>43</v>
      </c>
      <c r="F207" s="42">
        <v>65</v>
      </c>
      <c r="G207" s="42">
        <v>5</v>
      </c>
      <c r="H207" s="42">
        <v>2</v>
      </c>
      <c r="I207" s="42">
        <v>36</v>
      </c>
      <c r="J207" s="42">
        <v>179</v>
      </c>
      <c r="K207" s="43" t="s">
        <v>68</v>
      </c>
      <c r="L207" s="42"/>
    </row>
    <row r="208" spans="1:12" ht="15" x14ac:dyDescent="0.25">
      <c r="A208" s="22"/>
      <c r="B208" s="14"/>
      <c r="C208" s="11"/>
      <c r="D208" s="7" t="s">
        <v>31</v>
      </c>
      <c r="E208" s="41"/>
      <c r="F208" s="42"/>
      <c r="G208" s="42"/>
      <c r="H208" s="42"/>
      <c r="I208" s="42"/>
      <c r="J208" s="42"/>
      <c r="K208" s="43"/>
      <c r="L208" s="42"/>
    </row>
    <row r="209" spans="1:12" ht="15" x14ac:dyDescent="0.25">
      <c r="A209" s="22"/>
      <c r="B209" s="14"/>
      <c r="C209" s="11"/>
      <c r="D209" s="6"/>
      <c r="E209" s="41"/>
      <c r="F209" s="42"/>
      <c r="G209" s="42"/>
      <c r="H209" s="42"/>
      <c r="I209" s="42"/>
      <c r="J209" s="42"/>
      <c r="K209" s="43"/>
      <c r="L209" s="42"/>
    </row>
    <row r="210" spans="1:12" ht="15" x14ac:dyDescent="0.25">
      <c r="A210" s="22"/>
      <c r="B210" s="14"/>
      <c r="C210" s="11"/>
      <c r="D210" s="6"/>
      <c r="E210" s="41"/>
      <c r="F210" s="42"/>
      <c r="G210" s="42"/>
      <c r="H210" s="42"/>
      <c r="I210" s="42"/>
      <c r="J210" s="42"/>
      <c r="K210" s="43"/>
      <c r="L210" s="42"/>
    </row>
    <row r="211" spans="1:12" ht="15" x14ac:dyDescent="0.25">
      <c r="A211" s="23"/>
      <c r="B211" s="16"/>
      <c r="C211" s="8"/>
      <c r="D211" s="17" t="s">
        <v>32</v>
      </c>
      <c r="E211" s="9"/>
      <c r="F211" s="18">
        <v>712</v>
      </c>
      <c r="G211" s="18">
        <f t="shared" ref="G211:J211" si="54">SUM(G201:G210)</f>
        <v>62</v>
      </c>
      <c r="H211" s="18">
        <f t="shared" si="54"/>
        <v>51</v>
      </c>
      <c r="I211" s="18">
        <f t="shared" si="54"/>
        <v>120</v>
      </c>
      <c r="J211" s="18">
        <f t="shared" si="54"/>
        <v>1188</v>
      </c>
      <c r="K211" s="24"/>
      <c r="L211" s="18">
        <f t="shared" ref="L211" si="55">SUM(L201:L210)</f>
        <v>0</v>
      </c>
    </row>
    <row r="212" spans="1:12" ht="15" x14ac:dyDescent="0.2">
      <c r="A212" s="28">
        <f>A193</f>
        <v>2</v>
      </c>
      <c r="B212" s="29">
        <f>B193</f>
        <v>5</v>
      </c>
      <c r="C212" s="53" t="s">
        <v>4</v>
      </c>
      <c r="D212" s="54"/>
      <c r="E212" s="30"/>
      <c r="F212" s="31">
        <f>F200+F211</f>
        <v>1214</v>
      </c>
      <c r="G212" s="31">
        <f t="shared" ref="G212" si="56">G200+G211</f>
        <v>122</v>
      </c>
      <c r="H212" s="31">
        <f t="shared" ref="H212" si="57">H200+H211</f>
        <v>96</v>
      </c>
      <c r="I212" s="31">
        <f t="shared" ref="I212" si="58">I200+I211</f>
        <v>223</v>
      </c>
      <c r="J212" s="31">
        <f t="shared" ref="J212:L212" si="59">J200+J211</f>
        <v>2244</v>
      </c>
      <c r="K212" s="31"/>
      <c r="L212" s="31">
        <f t="shared" si="59"/>
        <v>0</v>
      </c>
    </row>
    <row r="213" spans="1:12" x14ac:dyDescent="0.2">
      <c r="A213" s="26"/>
      <c r="B213" s="27"/>
      <c r="C213" s="55" t="s">
        <v>5</v>
      </c>
      <c r="D213" s="55"/>
      <c r="E213" s="55"/>
      <c r="F213" s="33">
        <f>(F24+F47+F66+F89+F109+F130+F151+F171+F192+F212)/(IF(F24=0,0,1)+IF(F47=0,0,1)+IF(F66=0,0,1)+IF(F89=0,0,1)+IF(F109=0,0,1)+IF(F130=0,0,1)+IF(F151=0,0,1)+IF(F171=0,0,1)+IF(F192=0,0,1)+IF(F212=0,0,1))</f>
        <v>1215.5999999999999</v>
      </c>
      <c r="G213" s="33">
        <f>(G24+G47+G66+G89+G109+G130+G151+G171+G192+G212)/(IF(G24=0,0,1)+IF(G47=0,0,1)+IF(G66=0,0,1)+IF(G89=0,0,1)+IF(G109=0,0,1)+IF(G130=0,0,1)+IF(G151=0,0,1)+IF(G171=0,0,1)+IF(G192=0,0,1)+IF(G212=0,0,1))</f>
        <v>76.400000000000006</v>
      </c>
      <c r="H213" s="33">
        <f>(H24+H47+H66+H89+H109+H130+H151+H171+H192+H212)/(IF(H24=0,0,1)+IF(H47=0,0,1)+IF(H66=0,0,1)+IF(H89=0,0,1)+IF(H109=0,0,1)+IF(H130=0,0,1)+IF(H151=0,0,1)+IF(H171=0,0,1)+IF(H192=0,0,1)+IF(H212=0,0,1))</f>
        <v>74.599999999999994</v>
      </c>
      <c r="I213" s="33">
        <f>(I24+I47+I66+I89+I109+I130+I151+I171+I192+I212)/(IF(I24=0,0,1)+IF(I47=0,0,1)+IF(I66=0,0,1)+IF(I89=0,0,1)+IF(I109=0,0,1)+IF(I130=0,0,1)+IF(I151=0,0,1)+IF(I171=0,0,1)+IF(I192=0,0,1)+IF(I212=0,0,1))</f>
        <v>214.8</v>
      </c>
      <c r="J213" s="33">
        <f>(J24+J47+J66+J89+J109+J130+J151+J171+J192+J212)/(IF(J24=0,0,1)+IF(J47=0,0,1)+IF(J66=0,0,1)+IF(J89=0,0,1)+IF(J109=0,0,1)+IF(J130=0,0,1)+IF(J151=0,0,1)+IF(J171=0,0,1)+IF(J192=0,0,1)+IF(J212=0,0,1))</f>
        <v>1855.2</v>
      </c>
      <c r="K213" s="33"/>
      <c r="L213" s="33" t="e">
        <f>(L24+L47+L66+L89+L109+L130+L151+L171+L192+L212)/(IF(L24=0,0,1)+IF(L47=0,0,1)+IF(L66=0,0,1)+IF(L89=0,0,1)+IF(L109=0,0,1)+IF(L130=0,0,1)+IF(L151=0,0,1)+IF(L171=0,0,1)+IF(L192=0,0,1)+IF(L212=0,0,1))</f>
        <v>#DIV/0!</v>
      </c>
    </row>
  </sheetData>
  <mergeCells count="14">
    <mergeCell ref="C89:D89"/>
    <mergeCell ref="C109:D109"/>
    <mergeCell ref="C24:D24"/>
    <mergeCell ref="C213:E213"/>
    <mergeCell ref="C212:D212"/>
    <mergeCell ref="C130:D130"/>
    <mergeCell ref="C151:D151"/>
    <mergeCell ref="C171:D171"/>
    <mergeCell ref="C192:D192"/>
    <mergeCell ref="C1:E1"/>
    <mergeCell ref="H1:K1"/>
    <mergeCell ref="H2:K2"/>
    <mergeCell ref="C47:D47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Загранец Марина Викторовна</cp:lastModifiedBy>
  <dcterms:created xsi:type="dcterms:W3CDTF">2022-05-16T14:23:56Z</dcterms:created>
  <dcterms:modified xsi:type="dcterms:W3CDTF">2024-01-17T10:48:26Z</dcterms:modified>
</cp:coreProperties>
</file>