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ПИТАНИЕ\_2023 ПИТАНИЕ\Типовое меню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1" i="1" l="1"/>
  <c r="A211" i="1"/>
  <c r="L210" i="1"/>
  <c r="J210" i="1"/>
  <c r="I210" i="1"/>
  <c r="H210" i="1"/>
  <c r="G210" i="1"/>
  <c r="F210" i="1"/>
  <c r="B200" i="1"/>
  <c r="A200" i="1"/>
  <c r="L199" i="1"/>
  <c r="L211" i="1" s="1"/>
  <c r="J199" i="1"/>
  <c r="J211" i="1" s="1"/>
  <c r="I199" i="1"/>
  <c r="H199" i="1"/>
  <c r="H211" i="1" s="1"/>
  <c r="G199" i="1"/>
  <c r="G211" i="1" s="1"/>
  <c r="F199" i="1"/>
  <c r="F211" i="1" s="1"/>
  <c r="B191" i="1"/>
  <c r="A191" i="1"/>
  <c r="L190" i="1"/>
  <c r="J190" i="1"/>
  <c r="I190" i="1"/>
  <c r="H190" i="1"/>
  <c r="G190" i="1"/>
  <c r="F190" i="1"/>
  <c r="B180" i="1"/>
  <c r="A180" i="1"/>
  <c r="L179" i="1"/>
  <c r="L191" i="1" s="1"/>
  <c r="J179" i="1"/>
  <c r="J191" i="1" s="1"/>
  <c r="I179" i="1"/>
  <c r="H179" i="1"/>
  <c r="H191" i="1" s="1"/>
  <c r="G179" i="1"/>
  <c r="F179" i="1"/>
  <c r="F191" i="1" s="1"/>
  <c r="B170" i="1"/>
  <c r="A170" i="1"/>
  <c r="L169" i="1"/>
  <c r="J169" i="1"/>
  <c r="I169" i="1"/>
  <c r="H169" i="1"/>
  <c r="G169" i="1"/>
  <c r="F169" i="1"/>
  <c r="B159" i="1"/>
  <c r="A159" i="1"/>
  <c r="L158" i="1"/>
  <c r="L170" i="1" s="1"/>
  <c r="J158" i="1"/>
  <c r="J170" i="1" s="1"/>
  <c r="I158" i="1"/>
  <c r="I170" i="1" s="1"/>
  <c r="H158" i="1"/>
  <c r="H170" i="1" s="1"/>
  <c r="G158" i="1"/>
  <c r="G170" i="1" s="1"/>
  <c r="F158" i="1"/>
  <c r="F170" i="1" s="1"/>
  <c r="B150" i="1"/>
  <c r="A150" i="1"/>
  <c r="L149" i="1"/>
  <c r="J149" i="1"/>
  <c r="I149" i="1"/>
  <c r="H149" i="1"/>
  <c r="G149" i="1"/>
  <c r="F149" i="1"/>
  <c r="B139" i="1"/>
  <c r="A139" i="1"/>
  <c r="L138" i="1"/>
  <c r="L150" i="1" s="1"/>
  <c r="J138" i="1"/>
  <c r="J150" i="1" s="1"/>
  <c r="I138" i="1"/>
  <c r="I150" i="1" s="1"/>
  <c r="H138" i="1"/>
  <c r="H150" i="1" s="1"/>
  <c r="G138" i="1"/>
  <c r="G150" i="1" s="1"/>
  <c r="F138" i="1"/>
  <c r="F150" i="1" s="1"/>
  <c r="B129" i="1"/>
  <c r="A129" i="1"/>
  <c r="L128" i="1"/>
  <c r="J128" i="1"/>
  <c r="I128" i="1"/>
  <c r="H128" i="1"/>
  <c r="G128" i="1"/>
  <c r="F128" i="1"/>
  <c r="B119" i="1"/>
  <c r="A119" i="1"/>
  <c r="L118" i="1"/>
  <c r="L129" i="1" s="1"/>
  <c r="J118" i="1"/>
  <c r="J129" i="1" s="1"/>
  <c r="I118" i="1"/>
  <c r="I129" i="1" s="1"/>
  <c r="H118" i="1"/>
  <c r="H129" i="1" s="1"/>
  <c r="G118" i="1"/>
  <c r="G129" i="1" s="1"/>
  <c r="F118" i="1"/>
  <c r="F129" i="1" s="1"/>
  <c r="B110" i="1"/>
  <c r="A110" i="1"/>
  <c r="L109" i="1"/>
  <c r="J109" i="1"/>
  <c r="I109" i="1"/>
  <c r="H109" i="1"/>
  <c r="G109" i="1"/>
  <c r="F109" i="1"/>
  <c r="B99" i="1"/>
  <c r="A99" i="1"/>
  <c r="L98" i="1"/>
  <c r="J98" i="1"/>
  <c r="J110" i="1" s="1"/>
  <c r="I98" i="1"/>
  <c r="I110" i="1" s="1"/>
  <c r="H98" i="1"/>
  <c r="H110" i="1" s="1"/>
  <c r="G98" i="1"/>
  <c r="G110" i="1" s="1"/>
  <c r="F98" i="1"/>
  <c r="F110" i="1" s="1"/>
  <c r="B90" i="1"/>
  <c r="A90" i="1"/>
  <c r="L89" i="1"/>
  <c r="J89" i="1"/>
  <c r="I89" i="1"/>
  <c r="H89" i="1"/>
  <c r="G89" i="1"/>
  <c r="F89" i="1"/>
  <c r="B78" i="1"/>
  <c r="A78" i="1"/>
  <c r="L77" i="1"/>
  <c r="L90" i="1" s="1"/>
  <c r="J77" i="1"/>
  <c r="J90" i="1" s="1"/>
  <c r="I77" i="1"/>
  <c r="H77" i="1"/>
  <c r="G77" i="1"/>
  <c r="G90" i="1" s="1"/>
  <c r="F77" i="1"/>
  <c r="F90" i="1" s="1"/>
  <c r="B67" i="1"/>
  <c r="A67" i="1"/>
  <c r="L66" i="1"/>
  <c r="J66" i="1"/>
  <c r="I66" i="1"/>
  <c r="H66" i="1"/>
  <c r="G66" i="1"/>
  <c r="F66" i="1"/>
  <c r="B55" i="1"/>
  <c r="A55" i="1"/>
  <c r="L54" i="1"/>
  <c r="L67" i="1" s="1"/>
  <c r="J54" i="1"/>
  <c r="J67" i="1" s="1"/>
  <c r="I54" i="1"/>
  <c r="I67" i="1" s="1"/>
  <c r="H54" i="1"/>
  <c r="H67" i="1" s="1"/>
  <c r="G54" i="1"/>
  <c r="F54" i="1"/>
  <c r="F67" i="1" s="1"/>
  <c r="B45" i="1"/>
  <c r="A45" i="1"/>
  <c r="L44" i="1"/>
  <c r="J44" i="1"/>
  <c r="I44" i="1"/>
  <c r="H44" i="1"/>
  <c r="G44" i="1"/>
  <c r="F44" i="1"/>
  <c r="B34" i="1"/>
  <c r="A34" i="1"/>
  <c r="L33" i="1"/>
  <c r="L45" i="1" s="1"/>
  <c r="J33" i="1"/>
  <c r="J45" i="1" s="1"/>
  <c r="I33" i="1"/>
  <c r="I45" i="1" s="1"/>
  <c r="H33" i="1"/>
  <c r="H45" i="1" s="1"/>
  <c r="G33" i="1"/>
  <c r="G45" i="1" s="1"/>
  <c r="F33" i="1"/>
  <c r="F45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I191" i="1" l="1"/>
  <c r="H90" i="1"/>
  <c r="H212" i="1" s="1"/>
  <c r="G24" i="1"/>
  <c r="G67" i="1"/>
  <c r="L110" i="1"/>
  <c r="L212" i="1" s="1"/>
  <c r="I211" i="1"/>
  <c r="I90" i="1"/>
  <c r="G191" i="1"/>
  <c r="F212" i="1"/>
  <c r="J212" i="1"/>
  <c r="G212" i="1" l="1"/>
  <c r="I212" i="1"/>
</calcChain>
</file>

<file path=xl/sharedStrings.xml><?xml version="1.0" encoding="utf-8"?>
<sst xmlns="http://schemas.openxmlformats.org/spreadsheetml/2006/main" count="389" uniqueCount="122">
  <si>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</si>
  <si>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</si>
  <si>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</si>
  <si>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</si>
  <si>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</si>
  <si>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</si>
  <si>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</si>
  <si>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</si>
  <si>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</si>
  <si>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</si>
  <si>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</si>
  <si>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</si>
  <si>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</si>
  <si>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</si>
  <si>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</si>
  <si>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</si>
  <si>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</si>
  <si>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</si>
  <si>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</si>
  <si>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</si>
  <si>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</si>
  <si>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</si>
  <si>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</si>
  <si>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</si>
  <si>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</si>
  <si>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</si>
  <si>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</si>
  <si>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</si>
  <si>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</si>
  <si>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</si>
  <si>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</si>
  <si>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</si>
  <si>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</si>
  <si>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</si>
  <si>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</si>
  <si>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</si>
  <si>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</si>
  <si>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</si>
  <si>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птицы</t>
  </si>
  <si>
    <t>498/4</t>
  </si>
  <si>
    <t>Макароны с сыром (рожки)</t>
  </si>
  <si>
    <t>Напиток из кураги</t>
  </si>
  <si>
    <t>651/96</t>
  </si>
  <si>
    <t>Батон</t>
  </si>
  <si>
    <t>35.01</t>
  </si>
  <si>
    <t>Зразы ленивые</t>
  </si>
  <si>
    <t>300.08</t>
  </si>
  <si>
    <t>Рис отварной</t>
  </si>
  <si>
    <t>465/96</t>
  </si>
  <si>
    <t>Напиток яблочный</t>
  </si>
  <si>
    <t>190/ттк</t>
  </si>
  <si>
    <t>Хлеб ржаной</t>
  </si>
  <si>
    <t>35.05</t>
  </si>
  <si>
    <t>Запеканка из печени</t>
  </si>
  <si>
    <t>Пюре картофельное по-домашнему</t>
  </si>
  <si>
    <t>226.01</t>
  </si>
  <si>
    <t>Масло сливочное</t>
  </si>
  <si>
    <t>22/97</t>
  </si>
  <si>
    <t>Напиток из смеси сухофруктов</t>
  </si>
  <si>
    <t>588/96</t>
  </si>
  <si>
    <t>882.01</t>
  </si>
  <si>
    <t xml:space="preserve">Котлета Рябушка </t>
  </si>
  <si>
    <t>526.09</t>
  </si>
  <si>
    <t>Каша гречнева рассыпчатая</t>
  </si>
  <si>
    <t>297/4</t>
  </si>
  <si>
    <t>Батон оздоровительный</t>
  </si>
  <si>
    <t>Напиток  из плодов шиповника</t>
  </si>
  <si>
    <t>773/ттк</t>
  </si>
  <si>
    <t>35/ттк</t>
  </si>
  <si>
    <t>Запеканка творожная</t>
  </si>
  <si>
    <t>634.05</t>
  </si>
  <si>
    <t>Молоко сгущеное</t>
  </si>
  <si>
    <t>201.01</t>
  </si>
  <si>
    <t>Чай с сахором и лимоном</t>
  </si>
  <si>
    <t>200/7</t>
  </si>
  <si>
    <t>629/96</t>
  </si>
  <si>
    <t>880.28</t>
  </si>
  <si>
    <t xml:space="preserve">Напиток апельсиновый </t>
  </si>
  <si>
    <t>Каша гречневая рассыпчатая</t>
  </si>
  <si>
    <t>Напиток лимонный</t>
  </si>
  <si>
    <t>312.01ттк</t>
  </si>
  <si>
    <t>Пюре картофельное по домашнему</t>
  </si>
  <si>
    <t>226.01ттк</t>
  </si>
  <si>
    <t>882.06</t>
  </si>
  <si>
    <t>Биточек рубленый из птицы</t>
  </si>
  <si>
    <t>274/96</t>
  </si>
  <si>
    <t>65/96</t>
  </si>
  <si>
    <t>35.</t>
  </si>
  <si>
    <t>99.02</t>
  </si>
  <si>
    <t>Чай с сахаром и лимоном</t>
  </si>
  <si>
    <t>Суп картофельный с бобовыми</t>
  </si>
  <si>
    <t>139/4</t>
  </si>
  <si>
    <t>Борщ с капустой и картофелем</t>
  </si>
  <si>
    <t>110/4</t>
  </si>
  <si>
    <t>Сметана</t>
  </si>
  <si>
    <t>Щи из свежей капусты и картофеля</t>
  </si>
  <si>
    <t>Суп крестьянский с пшеном</t>
  </si>
  <si>
    <t>134/4</t>
  </si>
  <si>
    <t>120/96</t>
  </si>
  <si>
    <t>Рассольник ленинградский с перловой крупой</t>
  </si>
  <si>
    <t>129/96</t>
  </si>
  <si>
    <t>394/96</t>
  </si>
  <si>
    <t>Жаркое по-домашнему со свининой</t>
  </si>
  <si>
    <t>770ттк</t>
  </si>
  <si>
    <t>Борщ с капустой  картофелем</t>
  </si>
  <si>
    <t>299.02ттк</t>
  </si>
  <si>
    <t>Рис припущенный</t>
  </si>
  <si>
    <t>466/96</t>
  </si>
  <si>
    <t>Напиток из плодов шиповника</t>
  </si>
  <si>
    <t>МБОУ ООШ №7 г.Кирова</t>
  </si>
  <si>
    <t>Директор</t>
  </si>
  <si>
    <t>Бондаренко</t>
  </si>
  <si>
    <t>Согласовано:</t>
  </si>
  <si>
    <t xml:space="preserve">Колбаски школьные из говядины </t>
  </si>
  <si>
    <t>Каша гечневая рассыпчатая</t>
  </si>
  <si>
    <t>385.1</t>
  </si>
  <si>
    <t>Кнели студенческие</t>
  </si>
  <si>
    <t>729.03</t>
  </si>
  <si>
    <t>Котлета Московская (К)</t>
  </si>
  <si>
    <t>379.14</t>
  </si>
  <si>
    <t>Котлета рубленная из говядины</t>
  </si>
  <si>
    <t>451/4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</si>
</sst>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26" sqref="E1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109</v>
      </c>
      <c r="D1" s="51"/>
      <c r="E1" s="51"/>
      <c r="F1" s="1" t="s">
        <v>112</v>
      </c>
      <c r="G1" s="2" t="s">
        <v>16</v>
      </c>
      <c r="H1" s="52" t="s">
        <v>110</v>
      </c>
      <c r="I1" s="52"/>
      <c r="J1" s="52"/>
      <c r="K1" s="52"/>
    </row>
    <row r="2" spans="1:12" ht="18" x14ac:dyDescent="0.2">
      <c r="A2" s="34" t="s">
        <v>6</v>
      </c>
      <c r="C2" s="2"/>
      <c r="G2" s="2" t="s">
        <v>17</v>
      </c>
      <c r="H2" s="52" t="s">
        <v>111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90</v>
      </c>
      <c r="G6" s="39">
        <v>20</v>
      </c>
      <c r="H6" s="39">
        <v>7</v>
      </c>
      <c r="I6" s="39">
        <v>16</v>
      </c>
      <c r="J6" s="39">
        <v>207</v>
      </c>
      <c r="K6" s="40" t="s">
        <v>39</v>
      </c>
      <c r="L6" s="39"/>
    </row>
    <row r="7" spans="1:12" ht="15" x14ac:dyDescent="0.25">
      <c r="A7" s="22"/>
      <c r="B7" s="14"/>
      <c r="C7" s="11"/>
      <c r="D7" s="6"/>
      <c r="E7" s="41" t="s">
        <v>40</v>
      </c>
      <c r="F7" s="42">
        <v>180</v>
      </c>
      <c r="G7" s="42">
        <v>10</v>
      </c>
      <c r="H7" s="42">
        <v>15</v>
      </c>
      <c r="I7" s="42">
        <v>37</v>
      </c>
      <c r="J7" s="42">
        <v>324</v>
      </c>
      <c r="K7" s="43">
        <v>274.95999999999998</v>
      </c>
      <c r="L7" s="42"/>
    </row>
    <row r="8" spans="1:12" ht="15" x14ac:dyDescent="0.25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1</v>
      </c>
      <c r="H8" s="42">
        <v>0</v>
      </c>
      <c r="I8" s="42">
        <v>28</v>
      </c>
      <c r="J8" s="42">
        <v>116</v>
      </c>
      <c r="K8" s="43" t="s">
        <v>42</v>
      </c>
      <c r="L8" s="42"/>
    </row>
    <row r="9" spans="1:12" ht="15" x14ac:dyDescent="0.25">
      <c r="A9" s="22"/>
      <c r="B9" s="14"/>
      <c r="C9" s="11"/>
      <c r="D9" s="7" t="s">
        <v>22</v>
      </c>
      <c r="E9" s="41" t="s">
        <v>43</v>
      </c>
      <c r="F9" s="42">
        <v>50</v>
      </c>
      <c r="G9" s="42">
        <v>4</v>
      </c>
      <c r="H9" s="42">
        <v>1</v>
      </c>
      <c r="I9" s="42">
        <v>27</v>
      </c>
      <c r="J9" s="42">
        <v>138</v>
      </c>
      <c r="K9" s="43" t="s">
        <v>44</v>
      </c>
      <c r="L9" s="42"/>
    </row>
    <row r="10" spans="1:12" ht="15" x14ac:dyDescent="0.25">
      <c r="A10" s="22"/>
      <c r="B10" s="14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520</v>
      </c>
      <c r="G13" s="18">
        <f t="shared" ref="G13:J13" si="0">SUM(G6:G12)</f>
        <v>35</v>
      </c>
      <c r="H13" s="18">
        <f t="shared" si="0"/>
        <v>23</v>
      </c>
      <c r="I13" s="18">
        <f t="shared" si="0"/>
        <v>108</v>
      </c>
      <c r="J13" s="18">
        <f t="shared" si="0"/>
        <v>785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 t="s">
        <v>90</v>
      </c>
      <c r="F15" s="42">
        <v>200</v>
      </c>
      <c r="G15" s="42">
        <v>5</v>
      </c>
      <c r="H15" s="42">
        <v>4</v>
      </c>
      <c r="I15" s="42">
        <v>16</v>
      </c>
      <c r="J15" s="42">
        <v>118</v>
      </c>
      <c r="K15" s="43" t="s">
        <v>91</v>
      </c>
      <c r="L15" s="42"/>
    </row>
    <row r="16" spans="1:12" ht="15" x14ac:dyDescent="0.25">
      <c r="A16" s="22"/>
      <c r="B16" s="14"/>
      <c r="C16" s="11"/>
      <c r="D16" s="7" t="s">
        <v>27</v>
      </c>
      <c r="E16" s="41" t="s">
        <v>38</v>
      </c>
      <c r="F16" s="42">
        <v>90</v>
      </c>
      <c r="G16" s="42">
        <v>20</v>
      </c>
      <c r="H16" s="42">
        <v>7</v>
      </c>
      <c r="I16" s="42">
        <v>16</v>
      </c>
      <c r="J16" s="42">
        <v>207</v>
      </c>
      <c r="K16" s="43" t="s">
        <v>39</v>
      </c>
      <c r="L16" s="42"/>
    </row>
    <row r="17" spans="1:12" ht="15" x14ac:dyDescent="0.25">
      <c r="A17" s="22"/>
      <c r="B17" s="14"/>
      <c r="C17" s="11"/>
      <c r="D17" s="7" t="s">
        <v>28</v>
      </c>
      <c r="E17" s="41" t="s">
        <v>40</v>
      </c>
      <c r="F17" s="42">
        <v>180</v>
      </c>
      <c r="G17" s="42">
        <v>10</v>
      </c>
      <c r="H17" s="42">
        <v>15</v>
      </c>
      <c r="I17" s="42">
        <v>37</v>
      </c>
      <c r="J17" s="42">
        <v>324</v>
      </c>
      <c r="K17" s="43">
        <v>274.95999999999998</v>
      </c>
      <c r="L17" s="42"/>
    </row>
    <row r="18" spans="1:12" ht="15" x14ac:dyDescent="0.25">
      <c r="A18" s="22"/>
      <c r="B18" s="14"/>
      <c r="C18" s="11"/>
      <c r="D18" s="7" t="s">
        <v>29</v>
      </c>
      <c r="E18" s="41" t="s">
        <v>41</v>
      </c>
      <c r="F18" s="42">
        <v>200</v>
      </c>
      <c r="G18" s="42">
        <v>1</v>
      </c>
      <c r="H18" s="42">
        <v>0</v>
      </c>
      <c r="I18" s="42">
        <v>28</v>
      </c>
      <c r="J18" s="42">
        <v>116</v>
      </c>
      <c r="K18" s="43" t="s">
        <v>42</v>
      </c>
      <c r="L18" s="42"/>
    </row>
    <row r="19" spans="1:12" ht="15" x14ac:dyDescent="0.25">
      <c r="A19" s="22"/>
      <c r="B19" s="14"/>
      <c r="C19" s="11"/>
      <c r="D19" s="7" t="s">
        <v>30</v>
      </c>
      <c r="E19" s="41" t="s">
        <v>43</v>
      </c>
      <c r="F19" s="42">
        <v>50</v>
      </c>
      <c r="G19" s="42">
        <v>4</v>
      </c>
      <c r="H19" s="42">
        <v>1</v>
      </c>
      <c r="I19" s="42">
        <v>27</v>
      </c>
      <c r="J19" s="42">
        <v>138</v>
      </c>
      <c r="K19" s="43" t="s">
        <v>44</v>
      </c>
      <c r="L19" s="42"/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720</v>
      </c>
      <c r="G23" s="18">
        <f t="shared" ref="G23:J23" si="2">SUM(G14:G22)</f>
        <v>40</v>
      </c>
      <c r="H23" s="18">
        <f t="shared" si="2"/>
        <v>27</v>
      </c>
      <c r="I23" s="18">
        <f t="shared" si="2"/>
        <v>124</v>
      </c>
      <c r="J23" s="18">
        <f t="shared" si="2"/>
        <v>903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1240</v>
      </c>
      <c r="G24" s="31">
        <f t="shared" ref="G24:J24" si="4">G13+G23</f>
        <v>75</v>
      </c>
      <c r="H24" s="31">
        <f t="shared" si="4"/>
        <v>50</v>
      </c>
      <c r="I24" s="31">
        <f t="shared" si="4"/>
        <v>232</v>
      </c>
      <c r="J24" s="31">
        <f t="shared" si="4"/>
        <v>1688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45</v>
      </c>
      <c r="F25" s="39">
        <v>90</v>
      </c>
      <c r="G25" s="39">
        <v>10</v>
      </c>
      <c r="H25" s="39">
        <v>25</v>
      </c>
      <c r="I25" s="39">
        <v>23</v>
      </c>
      <c r="J25" s="39">
        <v>240</v>
      </c>
      <c r="K25" s="40" t="s">
        <v>46</v>
      </c>
      <c r="L25" s="39"/>
    </row>
    <row r="26" spans="1:12" ht="15" x14ac:dyDescent="0.25">
      <c r="A26" s="13"/>
      <c r="B26" s="14"/>
      <c r="C26" s="11"/>
      <c r="D26" s="6"/>
      <c r="E26" s="41" t="s">
        <v>47</v>
      </c>
      <c r="F26" s="42">
        <v>150</v>
      </c>
      <c r="G26" s="42">
        <v>14</v>
      </c>
      <c r="H26" s="42">
        <v>6</v>
      </c>
      <c r="I26" s="42">
        <v>31</v>
      </c>
      <c r="J26" s="42">
        <v>223</v>
      </c>
      <c r="K26" s="43" t="s">
        <v>48</v>
      </c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49</v>
      </c>
      <c r="F27" s="42">
        <v>200</v>
      </c>
      <c r="G27" s="42">
        <v>2</v>
      </c>
      <c r="H27" s="42">
        <v>0</v>
      </c>
      <c r="I27" s="42">
        <v>27</v>
      </c>
      <c r="J27" s="42">
        <v>111</v>
      </c>
      <c r="K27" s="43" t="s">
        <v>50</v>
      </c>
      <c r="L27" s="42"/>
    </row>
    <row r="28" spans="1:12" ht="15" x14ac:dyDescent="0.25">
      <c r="A28" s="13"/>
      <c r="B28" s="14"/>
      <c r="C28" s="11"/>
      <c r="D28" s="7" t="s">
        <v>22</v>
      </c>
      <c r="E28" s="41" t="s">
        <v>43</v>
      </c>
      <c r="F28" s="42">
        <v>50</v>
      </c>
      <c r="G28" s="42">
        <v>4</v>
      </c>
      <c r="H28" s="42">
        <v>1</v>
      </c>
      <c r="I28" s="42">
        <v>27</v>
      </c>
      <c r="J28" s="42">
        <v>138</v>
      </c>
      <c r="K28" s="43" t="s">
        <v>52</v>
      </c>
      <c r="L28" s="42"/>
    </row>
    <row r="29" spans="1:12" ht="15" x14ac:dyDescent="0.25">
      <c r="A29" s="13"/>
      <c r="B29" s="14"/>
      <c r="C29" s="11"/>
      <c r="D29" s="7"/>
      <c r="E29" s="41" t="s">
        <v>51</v>
      </c>
      <c r="F29" s="42">
        <v>25</v>
      </c>
      <c r="G29" s="42">
        <v>3</v>
      </c>
      <c r="H29" s="42">
        <v>1</v>
      </c>
      <c r="I29" s="42">
        <v>16</v>
      </c>
      <c r="J29" s="42">
        <v>85</v>
      </c>
      <c r="K29" s="43">
        <v>299</v>
      </c>
      <c r="L29" s="42"/>
    </row>
    <row r="30" spans="1:12" ht="15" x14ac:dyDescent="0.25">
      <c r="A30" s="13"/>
      <c r="B30" s="14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3"/>
      <c r="B32" s="14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5"/>
      <c r="B33" s="16"/>
      <c r="C33" s="8"/>
      <c r="D33" s="17" t="s">
        <v>32</v>
      </c>
      <c r="E33" s="9"/>
      <c r="F33" s="18">
        <f>SUM(F25:F32)</f>
        <v>515</v>
      </c>
      <c r="G33" s="18">
        <f t="shared" ref="G33" si="6">SUM(G25:G32)</f>
        <v>33</v>
      </c>
      <c r="H33" s="18">
        <f t="shared" ref="H33" si="7">SUM(H25:H32)</f>
        <v>33</v>
      </c>
      <c r="I33" s="18">
        <f t="shared" ref="I33" si="8">SUM(I25:I32)</f>
        <v>124</v>
      </c>
      <c r="J33" s="18">
        <f t="shared" ref="J33:L33" si="9">SUM(J25:J32)</f>
        <v>797</v>
      </c>
      <c r="K33" s="24"/>
      <c r="L33" s="18">
        <f t="shared" si="9"/>
        <v>0</v>
      </c>
    </row>
    <row r="34" spans="1:12" ht="15" x14ac:dyDescent="0.25">
      <c r="A34" s="12">
        <f>A25</f>
        <v>1</v>
      </c>
      <c r="B34" s="12">
        <f>B25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1"/>
      <c r="D35" s="7" t="s">
        <v>26</v>
      </c>
      <c r="E35" s="41" t="s">
        <v>92</v>
      </c>
      <c r="F35" s="42">
        <v>200</v>
      </c>
      <c r="G35" s="42">
        <v>1</v>
      </c>
      <c r="H35" s="42">
        <v>3</v>
      </c>
      <c r="I35" s="42">
        <v>10</v>
      </c>
      <c r="J35" s="42">
        <v>78</v>
      </c>
      <c r="K35" s="43" t="s">
        <v>93</v>
      </c>
      <c r="L35" s="42"/>
    </row>
    <row r="36" spans="1:12" ht="15.75" thickBot="1" x14ac:dyDescent="0.3">
      <c r="A36" s="13"/>
      <c r="B36" s="14"/>
      <c r="C36" s="11"/>
      <c r="D36" s="7"/>
      <c r="E36" s="41" t="s">
        <v>94</v>
      </c>
      <c r="F36" s="42">
        <v>10</v>
      </c>
      <c r="G36" s="42">
        <v>0</v>
      </c>
      <c r="H36" s="42">
        <v>2</v>
      </c>
      <c r="I36" s="42">
        <v>0</v>
      </c>
      <c r="J36" s="42">
        <v>16</v>
      </c>
      <c r="K36" s="43">
        <v>629</v>
      </c>
      <c r="L36" s="42"/>
    </row>
    <row r="37" spans="1:12" ht="15" x14ac:dyDescent="0.25">
      <c r="A37" s="13"/>
      <c r="B37" s="14"/>
      <c r="C37" s="11"/>
      <c r="D37" s="7" t="s">
        <v>27</v>
      </c>
      <c r="E37" s="38" t="s">
        <v>45</v>
      </c>
      <c r="F37" s="39">
        <v>90</v>
      </c>
      <c r="G37" s="39">
        <v>10</v>
      </c>
      <c r="H37" s="39">
        <v>25</v>
      </c>
      <c r="I37" s="39">
        <v>23</v>
      </c>
      <c r="J37" s="39">
        <v>240</v>
      </c>
      <c r="K37" s="40" t="s">
        <v>46</v>
      </c>
      <c r="L37" s="42"/>
    </row>
    <row r="38" spans="1:12" ht="15" x14ac:dyDescent="0.25">
      <c r="A38" s="13"/>
      <c r="B38" s="14"/>
      <c r="C38" s="11"/>
      <c r="D38" s="7" t="s">
        <v>28</v>
      </c>
      <c r="E38" s="41" t="s">
        <v>47</v>
      </c>
      <c r="F38" s="42">
        <v>150</v>
      </c>
      <c r="G38" s="42">
        <v>15</v>
      </c>
      <c r="H38" s="42">
        <v>20</v>
      </c>
      <c r="I38" s="42">
        <v>8</v>
      </c>
      <c r="J38" s="42">
        <v>272</v>
      </c>
      <c r="K38" s="43">
        <v>4.34</v>
      </c>
      <c r="L38" s="42"/>
    </row>
    <row r="39" spans="1:12" ht="15" x14ac:dyDescent="0.25">
      <c r="A39" s="13"/>
      <c r="B39" s="14"/>
      <c r="C39" s="11"/>
      <c r="D39" s="7" t="s">
        <v>29</v>
      </c>
      <c r="E39" s="41" t="s">
        <v>49</v>
      </c>
      <c r="F39" s="42">
        <v>200</v>
      </c>
      <c r="G39" s="42">
        <v>2</v>
      </c>
      <c r="H39" s="42">
        <v>0</v>
      </c>
      <c r="I39" s="42">
        <v>27</v>
      </c>
      <c r="J39" s="42">
        <v>111</v>
      </c>
      <c r="K39" s="43" t="s">
        <v>50</v>
      </c>
      <c r="L39" s="42"/>
    </row>
    <row r="40" spans="1:12" ht="15" x14ac:dyDescent="0.25">
      <c r="A40" s="13"/>
      <c r="B40" s="14"/>
      <c r="C40" s="11"/>
      <c r="D40" s="7" t="s">
        <v>30</v>
      </c>
      <c r="E40" s="41" t="s">
        <v>43</v>
      </c>
      <c r="F40" s="42">
        <v>25</v>
      </c>
      <c r="G40" s="42">
        <v>2</v>
      </c>
      <c r="H40" s="42">
        <v>1</v>
      </c>
      <c r="I40" s="42">
        <v>13</v>
      </c>
      <c r="J40" s="42">
        <v>69</v>
      </c>
      <c r="K40" s="43" t="s">
        <v>68</v>
      </c>
      <c r="L40" s="42"/>
    </row>
    <row r="41" spans="1:12" ht="15" x14ac:dyDescent="0.25">
      <c r="A41" s="13"/>
      <c r="B41" s="14"/>
      <c r="C41" s="11"/>
      <c r="D41" s="7" t="s">
        <v>31</v>
      </c>
      <c r="E41" s="41" t="s">
        <v>51</v>
      </c>
      <c r="F41" s="42">
        <v>25</v>
      </c>
      <c r="G41" s="42">
        <v>3</v>
      </c>
      <c r="H41" s="42">
        <v>1</v>
      </c>
      <c r="I41" s="42">
        <v>16</v>
      </c>
      <c r="J41" s="42">
        <v>85</v>
      </c>
      <c r="K41" s="43">
        <v>299</v>
      </c>
      <c r="L41" s="42"/>
    </row>
    <row r="42" spans="1:12" ht="15" x14ac:dyDescent="0.25">
      <c r="A42" s="13"/>
      <c r="B42" s="14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3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5"/>
      <c r="B44" s="16"/>
      <c r="C44" s="8"/>
      <c r="D44" s="17" t="s">
        <v>32</v>
      </c>
      <c r="E44" s="9"/>
      <c r="F44" s="18">
        <f>SUM(F34:F43)</f>
        <v>700</v>
      </c>
      <c r="G44" s="18">
        <f t="shared" ref="G44" si="10">SUM(G34:G43)</f>
        <v>33</v>
      </c>
      <c r="H44" s="18">
        <f t="shared" ref="H44" si="11">SUM(H34:H43)</f>
        <v>52</v>
      </c>
      <c r="I44" s="18">
        <f t="shared" ref="I44" si="12">SUM(I34:I43)</f>
        <v>97</v>
      </c>
      <c r="J44" s="18">
        <f t="shared" ref="J44:L44" si="13">SUM(J34:J43)</f>
        <v>871</v>
      </c>
      <c r="K44" s="24"/>
      <c r="L44" s="18">
        <f t="shared" si="13"/>
        <v>0</v>
      </c>
    </row>
    <row r="45" spans="1:12" ht="15.75" customHeight="1" x14ac:dyDescent="0.2">
      <c r="A45" s="32">
        <f>A25</f>
        <v>1</v>
      </c>
      <c r="B45" s="32">
        <f>B25</f>
        <v>2</v>
      </c>
      <c r="C45" s="53" t="s">
        <v>4</v>
      </c>
      <c r="D45" s="54"/>
      <c r="E45" s="30"/>
      <c r="F45" s="31">
        <f>F33+F44</f>
        <v>1215</v>
      </c>
      <c r="G45" s="31">
        <f t="shared" ref="G45" si="14">G33+G44</f>
        <v>66</v>
      </c>
      <c r="H45" s="31">
        <f t="shared" ref="H45" si="15">H33+H44</f>
        <v>85</v>
      </c>
      <c r="I45" s="31">
        <f t="shared" ref="I45" si="16">I33+I44</f>
        <v>221</v>
      </c>
      <c r="J45" s="31">
        <f t="shared" ref="J45:L45" si="17">J33+J44</f>
        <v>1668</v>
      </c>
      <c r="K45" s="31"/>
      <c r="L45" s="31">
        <f t="shared" si="17"/>
        <v>0</v>
      </c>
    </row>
    <row r="46" spans="1:12" ht="15" x14ac:dyDescent="0.25">
      <c r="A46" s="19">
        <v>1</v>
      </c>
      <c r="B46" s="20">
        <v>3</v>
      </c>
      <c r="C46" s="21" t="s">
        <v>19</v>
      </c>
      <c r="D46" s="5" t="s">
        <v>20</v>
      </c>
      <c r="E46" s="38" t="s">
        <v>53</v>
      </c>
      <c r="F46" s="39">
        <v>90</v>
      </c>
      <c r="G46" s="39">
        <v>14</v>
      </c>
      <c r="H46" s="39">
        <v>16</v>
      </c>
      <c r="I46" s="39">
        <v>11</v>
      </c>
      <c r="J46" s="39">
        <v>241</v>
      </c>
      <c r="K46" s="40">
        <v>955</v>
      </c>
      <c r="L46" s="39"/>
    </row>
    <row r="47" spans="1:12" ht="15" x14ac:dyDescent="0.25">
      <c r="A47" s="22"/>
      <c r="B47" s="14"/>
      <c r="C47" s="11"/>
      <c r="D47" s="6"/>
      <c r="E47" s="41" t="s">
        <v>54</v>
      </c>
      <c r="F47" s="42">
        <v>150</v>
      </c>
      <c r="G47" s="42">
        <v>3</v>
      </c>
      <c r="H47" s="42">
        <v>5</v>
      </c>
      <c r="I47" s="42">
        <v>24</v>
      </c>
      <c r="J47" s="42">
        <v>159</v>
      </c>
      <c r="K47" s="43" t="s">
        <v>55</v>
      </c>
      <c r="L47" s="42"/>
    </row>
    <row r="48" spans="1:12" ht="15" x14ac:dyDescent="0.25">
      <c r="A48" s="22"/>
      <c r="B48" s="14"/>
      <c r="C48" s="11"/>
      <c r="D48" s="6"/>
      <c r="E48" s="41" t="s">
        <v>56</v>
      </c>
      <c r="F48" s="42">
        <v>10</v>
      </c>
      <c r="G48" s="42">
        <v>0</v>
      </c>
      <c r="H48" s="42">
        <v>8</v>
      </c>
      <c r="I48" s="42">
        <v>0</v>
      </c>
      <c r="J48" s="42">
        <v>75</v>
      </c>
      <c r="K48" s="43" t="s">
        <v>57</v>
      </c>
      <c r="L48" s="42"/>
    </row>
    <row r="49" spans="1:12" ht="15" x14ac:dyDescent="0.25">
      <c r="A49" s="22"/>
      <c r="B49" s="14"/>
      <c r="C49" s="11"/>
      <c r="D49" s="7" t="s">
        <v>21</v>
      </c>
      <c r="E49" s="41" t="s">
        <v>58</v>
      </c>
      <c r="F49" s="42">
        <v>200</v>
      </c>
      <c r="G49" s="42">
        <v>3</v>
      </c>
      <c r="H49" s="42">
        <v>0</v>
      </c>
      <c r="I49" s="42">
        <v>26</v>
      </c>
      <c r="J49" s="42">
        <v>171</v>
      </c>
      <c r="K49" s="43" t="s">
        <v>59</v>
      </c>
      <c r="L49" s="42"/>
    </row>
    <row r="50" spans="1:12" ht="15" x14ac:dyDescent="0.25">
      <c r="A50" s="22"/>
      <c r="B50" s="14"/>
      <c r="C50" s="11"/>
      <c r="D50" s="7" t="s">
        <v>22</v>
      </c>
      <c r="E50" s="41" t="s">
        <v>65</v>
      </c>
      <c r="F50" s="42">
        <v>50</v>
      </c>
      <c r="G50" s="42">
        <v>4</v>
      </c>
      <c r="H50" s="42">
        <v>1</v>
      </c>
      <c r="I50" s="42">
        <v>24</v>
      </c>
      <c r="J50" s="42">
        <v>121</v>
      </c>
      <c r="K50" s="43" t="s">
        <v>60</v>
      </c>
      <c r="L50" s="42"/>
    </row>
    <row r="51" spans="1:12" ht="15" x14ac:dyDescent="0.25">
      <c r="A51" s="22"/>
      <c r="B51" s="14"/>
      <c r="C51" s="11"/>
      <c r="D51" s="7" t="s">
        <v>23</v>
      </c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2"/>
      <c r="B52" s="14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6"/>
      <c r="C54" s="8"/>
      <c r="D54" s="17" t="s">
        <v>32</v>
      </c>
      <c r="E54" s="9"/>
      <c r="F54" s="18">
        <f>SUM(F46:F53)</f>
        <v>500</v>
      </c>
      <c r="G54" s="18">
        <f t="shared" ref="G54" si="18">SUM(G46:G53)</f>
        <v>24</v>
      </c>
      <c r="H54" s="18">
        <f t="shared" ref="H54" si="19">SUM(H46:H53)</f>
        <v>30</v>
      </c>
      <c r="I54" s="18">
        <f t="shared" ref="I54" si="20">SUM(I46:I53)</f>
        <v>85</v>
      </c>
      <c r="J54" s="18">
        <f t="shared" ref="J54:L54" si="21">SUM(J46:J53)</f>
        <v>767</v>
      </c>
      <c r="K54" s="24"/>
      <c r="L54" s="18">
        <f t="shared" si="21"/>
        <v>0</v>
      </c>
    </row>
    <row r="55" spans="1:12" ht="15" x14ac:dyDescent="0.25">
      <c r="A55" s="25">
        <f>A46</f>
        <v>1</v>
      </c>
      <c r="B55" s="12">
        <f>B46</f>
        <v>3</v>
      </c>
      <c r="C55" s="10" t="s">
        <v>24</v>
      </c>
      <c r="D55" s="7" t="s">
        <v>25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26</v>
      </c>
      <c r="E56" s="41" t="s">
        <v>96</v>
      </c>
      <c r="F56" s="42">
        <v>200</v>
      </c>
      <c r="G56" s="42">
        <v>2</v>
      </c>
      <c r="H56" s="42">
        <v>6</v>
      </c>
      <c r="I56" s="42">
        <v>8</v>
      </c>
      <c r="J56" s="42">
        <v>78</v>
      </c>
      <c r="K56" s="43" t="s">
        <v>97</v>
      </c>
      <c r="L56" s="42"/>
    </row>
    <row r="57" spans="1:12" ht="15.75" thickBot="1" x14ac:dyDescent="0.3">
      <c r="A57" s="22"/>
      <c r="B57" s="14"/>
      <c r="C57" s="11"/>
      <c r="D57" s="7"/>
      <c r="E57" s="41" t="s">
        <v>94</v>
      </c>
      <c r="F57" s="42">
        <v>10</v>
      </c>
      <c r="G57" s="42">
        <v>0</v>
      </c>
      <c r="H57" s="42">
        <v>2</v>
      </c>
      <c r="I57" s="42">
        <v>0</v>
      </c>
      <c r="J57" s="42">
        <v>16</v>
      </c>
      <c r="K57" s="43">
        <v>629</v>
      </c>
      <c r="L57" s="42"/>
    </row>
    <row r="58" spans="1:12" ht="15" x14ac:dyDescent="0.25">
      <c r="A58" s="22"/>
      <c r="B58" s="14"/>
      <c r="C58" s="11"/>
      <c r="D58" s="7" t="s">
        <v>27</v>
      </c>
      <c r="E58" s="38" t="s">
        <v>53</v>
      </c>
      <c r="F58" s="39">
        <v>90</v>
      </c>
      <c r="G58" s="39">
        <v>14</v>
      </c>
      <c r="H58" s="39">
        <v>16</v>
      </c>
      <c r="I58" s="39">
        <v>11</v>
      </c>
      <c r="J58" s="39">
        <v>241</v>
      </c>
      <c r="K58" s="40">
        <v>955</v>
      </c>
      <c r="L58" s="42"/>
    </row>
    <row r="59" spans="1:12" ht="15" x14ac:dyDescent="0.25">
      <c r="A59" s="22"/>
      <c r="B59" s="14"/>
      <c r="C59" s="11"/>
      <c r="D59" s="7" t="s">
        <v>28</v>
      </c>
      <c r="E59" s="41" t="s">
        <v>54</v>
      </c>
      <c r="F59" s="42">
        <v>150</v>
      </c>
      <c r="G59" s="42">
        <v>3</v>
      </c>
      <c r="H59" s="42">
        <v>5</v>
      </c>
      <c r="I59" s="42">
        <v>24</v>
      </c>
      <c r="J59" s="42">
        <v>159</v>
      </c>
      <c r="K59" s="43" t="s">
        <v>55</v>
      </c>
      <c r="L59" s="42"/>
    </row>
    <row r="60" spans="1:12" ht="15" x14ac:dyDescent="0.25">
      <c r="A60" s="22"/>
      <c r="B60" s="14"/>
      <c r="C60" s="11"/>
      <c r="D60" s="7"/>
      <c r="E60" s="41" t="s">
        <v>56</v>
      </c>
      <c r="F60" s="42">
        <v>10</v>
      </c>
      <c r="G60" s="42">
        <v>0</v>
      </c>
      <c r="H60" s="42">
        <v>8</v>
      </c>
      <c r="I60" s="42">
        <v>0</v>
      </c>
      <c r="J60" s="42">
        <v>75</v>
      </c>
      <c r="K60" s="43" t="s">
        <v>57</v>
      </c>
      <c r="L60" s="42"/>
    </row>
    <row r="61" spans="1:12" ht="15" x14ac:dyDescent="0.25">
      <c r="A61" s="22"/>
      <c r="B61" s="14"/>
      <c r="C61" s="11"/>
      <c r="D61" s="7" t="s">
        <v>29</v>
      </c>
      <c r="E61" s="41" t="s">
        <v>58</v>
      </c>
      <c r="F61" s="42">
        <v>200</v>
      </c>
      <c r="G61" s="42">
        <v>3</v>
      </c>
      <c r="H61" s="42">
        <v>0</v>
      </c>
      <c r="I61" s="42">
        <v>26</v>
      </c>
      <c r="J61" s="42">
        <v>171</v>
      </c>
      <c r="K61" s="43" t="s">
        <v>59</v>
      </c>
      <c r="L61" s="42"/>
    </row>
    <row r="62" spans="1:12" ht="15" x14ac:dyDescent="0.25">
      <c r="A62" s="22"/>
      <c r="B62" s="14"/>
      <c r="C62" s="11"/>
      <c r="D62" s="7" t="s">
        <v>30</v>
      </c>
      <c r="E62" s="41" t="s">
        <v>65</v>
      </c>
      <c r="F62" s="42">
        <v>50</v>
      </c>
      <c r="G62" s="42">
        <v>4</v>
      </c>
      <c r="H62" s="42">
        <v>1</v>
      </c>
      <c r="I62" s="42">
        <v>24</v>
      </c>
      <c r="J62" s="42">
        <v>121</v>
      </c>
      <c r="K62" s="43" t="s">
        <v>60</v>
      </c>
      <c r="L62" s="42"/>
    </row>
    <row r="63" spans="1:12" ht="15" x14ac:dyDescent="0.25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6"/>
      <c r="C66" s="8"/>
      <c r="D66" s="17" t="s">
        <v>32</v>
      </c>
      <c r="E66" s="9"/>
      <c r="F66" s="18">
        <f>SUM(F55:F65)</f>
        <v>710</v>
      </c>
      <c r="G66" s="18">
        <f t="shared" ref="G66" si="22">SUM(G55:G65)</f>
        <v>26</v>
      </c>
      <c r="H66" s="18">
        <f t="shared" ref="H66" si="23">SUM(H55:H65)</f>
        <v>38</v>
      </c>
      <c r="I66" s="18">
        <f t="shared" ref="I66" si="24">SUM(I55:I65)</f>
        <v>93</v>
      </c>
      <c r="J66" s="18">
        <f t="shared" ref="J66:L66" si="25">SUM(J55:J65)</f>
        <v>861</v>
      </c>
      <c r="K66" s="24"/>
      <c r="L66" s="18">
        <f t="shared" si="25"/>
        <v>0</v>
      </c>
    </row>
    <row r="67" spans="1:12" ht="15.75" customHeight="1" x14ac:dyDescent="0.2">
      <c r="A67" s="28">
        <f>A46</f>
        <v>1</v>
      </c>
      <c r="B67" s="29">
        <f>B46</f>
        <v>3</v>
      </c>
      <c r="C67" s="53" t="s">
        <v>4</v>
      </c>
      <c r="D67" s="54"/>
      <c r="E67" s="30"/>
      <c r="F67" s="31">
        <f>F54+F66</f>
        <v>1210</v>
      </c>
      <c r="G67" s="31">
        <f t="shared" ref="G67" si="26">G54+G66</f>
        <v>50</v>
      </c>
      <c r="H67" s="31">
        <f t="shared" ref="H67" si="27">H54+H66</f>
        <v>68</v>
      </c>
      <c r="I67" s="31">
        <f t="shared" ref="I67" si="28">I54+I66</f>
        <v>178</v>
      </c>
      <c r="J67" s="31">
        <f t="shared" ref="J67:L67" si="29">J54+J66</f>
        <v>1628</v>
      </c>
      <c r="K67" s="31"/>
      <c r="L67" s="31">
        <f t="shared" si="29"/>
        <v>0</v>
      </c>
    </row>
    <row r="68" spans="1:12" ht="15" x14ac:dyDescent="0.25">
      <c r="A68" s="19">
        <v>1</v>
      </c>
      <c r="B68" s="20">
        <v>4</v>
      </c>
      <c r="C68" s="21" t="s">
        <v>19</v>
      </c>
      <c r="D68" s="5" t="s">
        <v>20</v>
      </c>
      <c r="E68" s="38" t="s">
        <v>61</v>
      </c>
      <c r="F68" s="39">
        <v>90</v>
      </c>
      <c r="G68" s="39">
        <v>17</v>
      </c>
      <c r="H68" s="39">
        <v>19</v>
      </c>
      <c r="I68" s="39">
        <v>17</v>
      </c>
      <c r="J68" s="39">
        <v>312</v>
      </c>
      <c r="K68" s="40" t="s">
        <v>62</v>
      </c>
      <c r="L68" s="39"/>
    </row>
    <row r="69" spans="1:12" ht="15" x14ac:dyDescent="0.25">
      <c r="A69" s="22"/>
      <c r="B69" s="14"/>
      <c r="C69" s="11"/>
      <c r="D69" s="6"/>
      <c r="E69" s="41" t="s">
        <v>63</v>
      </c>
      <c r="F69" s="42">
        <v>150</v>
      </c>
      <c r="G69" s="42">
        <v>6</v>
      </c>
      <c r="H69" s="42">
        <v>10</v>
      </c>
      <c r="I69" s="42">
        <v>28</v>
      </c>
      <c r="J69" s="42">
        <v>222</v>
      </c>
      <c r="K69" s="43" t="s">
        <v>64</v>
      </c>
      <c r="L69" s="42"/>
    </row>
    <row r="70" spans="1:12" ht="15" x14ac:dyDescent="0.25">
      <c r="A70" s="22"/>
      <c r="B70" s="14"/>
      <c r="C70" s="11"/>
      <c r="D70" s="6"/>
      <c r="E70" s="41" t="s">
        <v>56</v>
      </c>
      <c r="F70" s="42">
        <v>10</v>
      </c>
      <c r="G70" s="42">
        <v>0</v>
      </c>
      <c r="H70" s="42">
        <v>8</v>
      </c>
      <c r="I70" s="42">
        <v>0</v>
      </c>
      <c r="J70" s="42">
        <v>75</v>
      </c>
      <c r="K70" s="43" t="s">
        <v>57</v>
      </c>
      <c r="L70" s="42"/>
    </row>
    <row r="71" spans="1:12" ht="15" x14ac:dyDescent="0.25">
      <c r="A71" s="22"/>
      <c r="B71" s="14"/>
      <c r="C71" s="11"/>
      <c r="D71" s="7" t="s">
        <v>21</v>
      </c>
      <c r="E71" s="41" t="s">
        <v>66</v>
      </c>
      <c r="F71" s="42">
        <v>200</v>
      </c>
      <c r="G71" s="42">
        <v>0</v>
      </c>
      <c r="H71" s="42">
        <v>0</v>
      </c>
      <c r="I71" s="42">
        <v>20</v>
      </c>
      <c r="J71" s="42">
        <v>96</v>
      </c>
      <c r="K71" s="43" t="s">
        <v>67</v>
      </c>
      <c r="L71" s="42"/>
    </row>
    <row r="72" spans="1:12" ht="15" x14ac:dyDescent="0.25">
      <c r="A72" s="22"/>
      <c r="B72" s="14"/>
      <c r="C72" s="11"/>
      <c r="D72" s="7" t="s">
        <v>22</v>
      </c>
      <c r="E72" s="41" t="s">
        <v>43</v>
      </c>
      <c r="F72" s="42">
        <v>25</v>
      </c>
      <c r="G72" s="42">
        <v>2</v>
      </c>
      <c r="H72" s="42">
        <v>1</v>
      </c>
      <c r="I72" s="42">
        <v>13</v>
      </c>
      <c r="J72" s="42">
        <v>69</v>
      </c>
      <c r="K72" s="43" t="s">
        <v>68</v>
      </c>
      <c r="L72" s="42"/>
    </row>
    <row r="73" spans="1:12" ht="15" x14ac:dyDescent="0.25">
      <c r="A73" s="22"/>
      <c r="B73" s="14"/>
      <c r="C73" s="11"/>
      <c r="D73" s="7"/>
      <c r="E73" s="41" t="s">
        <v>51</v>
      </c>
      <c r="F73" s="42">
        <v>25</v>
      </c>
      <c r="G73" s="42">
        <v>3</v>
      </c>
      <c r="H73" s="42">
        <v>1</v>
      </c>
      <c r="I73" s="42">
        <v>16</v>
      </c>
      <c r="J73" s="42">
        <v>85</v>
      </c>
      <c r="K73" s="43">
        <v>299</v>
      </c>
      <c r="L73" s="42"/>
    </row>
    <row r="74" spans="1:12" ht="15" x14ac:dyDescent="0.25">
      <c r="A74" s="22"/>
      <c r="B74" s="14"/>
      <c r="C74" s="11"/>
      <c r="D74" s="7" t="s">
        <v>23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500</v>
      </c>
      <c r="G77" s="18">
        <f t="shared" ref="G77" si="30">SUM(G68:G76)</f>
        <v>28</v>
      </c>
      <c r="H77" s="18">
        <f t="shared" ref="H77" si="31">SUM(H68:H76)</f>
        <v>39</v>
      </c>
      <c r="I77" s="18">
        <f t="shared" ref="I77" si="32">SUM(I68:I76)</f>
        <v>94</v>
      </c>
      <c r="J77" s="18">
        <f t="shared" ref="J77:L77" si="33">SUM(J68:J76)</f>
        <v>859</v>
      </c>
      <c r="K77" s="24"/>
      <c r="L77" s="18">
        <f t="shared" si="33"/>
        <v>0</v>
      </c>
    </row>
    <row r="78" spans="1:12" ht="15" x14ac:dyDescent="0.25">
      <c r="A78" s="25">
        <f>A68</f>
        <v>1</v>
      </c>
      <c r="B78" s="12">
        <f>B68</f>
        <v>4</v>
      </c>
      <c r="C78" s="10" t="s">
        <v>24</v>
      </c>
      <c r="D78" s="7" t="s">
        <v>25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7" t="s">
        <v>26</v>
      </c>
      <c r="E79" s="41" t="s">
        <v>95</v>
      </c>
      <c r="F79" s="42">
        <v>200</v>
      </c>
      <c r="G79" s="42">
        <v>1</v>
      </c>
      <c r="H79" s="42">
        <v>4</v>
      </c>
      <c r="I79" s="42">
        <v>7</v>
      </c>
      <c r="J79" s="42">
        <v>85</v>
      </c>
      <c r="K79" s="43" t="s">
        <v>98</v>
      </c>
      <c r="L79" s="42"/>
    </row>
    <row r="80" spans="1:12" ht="15.75" thickBot="1" x14ac:dyDescent="0.3">
      <c r="A80" s="22"/>
      <c r="B80" s="14"/>
      <c r="C80" s="11"/>
      <c r="D80" s="7"/>
      <c r="E80" s="41" t="s">
        <v>94</v>
      </c>
      <c r="F80" s="42">
        <v>10</v>
      </c>
      <c r="G80" s="42">
        <v>0</v>
      </c>
      <c r="H80" s="42">
        <v>2</v>
      </c>
      <c r="I80" s="42">
        <v>0</v>
      </c>
      <c r="J80" s="42">
        <v>16</v>
      </c>
      <c r="K80" s="43">
        <v>629</v>
      </c>
      <c r="L80" s="42"/>
    </row>
    <row r="81" spans="1:12" ht="15" x14ac:dyDescent="0.25">
      <c r="A81" s="22"/>
      <c r="B81" s="14"/>
      <c r="C81" s="11"/>
      <c r="D81" s="7" t="s">
        <v>27</v>
      </c>
      <c r="E81" s="38" t="s">
        <v>61</v>
      </c>
      <c r="F81" s="39">
        <v>90</v>
      </c>
      <c r="G81" s="39">
        <v>17</v>
      </c>
      <c r="H81" s="39">
        <v>19</v>
      </c>
      <c r="I81" s="39">
        <v>17</v>
      </c>
      <c r="J81" s="39">
        <v>312</v>
      </c>
      <c r="K81" s="40" t="s">
        <v>62</v>
      </c>
      <c r="L81" s="42"/>
    </row>
    <row r="82" spans="1:12" ht="15" x14ac:dyDescent="0.25">
      <c r="A82" s="22"/>
      <c r="B82" s="14"/>
      <c r="C82" s="11"/>
      <c r="D82" s="7" t="s">
        <v>28</v>
      </c>
      <c r="E82" s="41" t="s">
        <v>63</v>
      </c>
      <c r="F82" s="42">
        <v>150</v>
      </c>
      <c r="G82" s="42">
        <v>6</v>
      </c>
      <c r="H82" s="42">
        <v>10</v>
      </c>
      <c r="I82" s="42">
        <v>28</v>
      </c>
      <c r="J82" s="42">
        <v>222</v>
      </c>
      <c r="K82" s="43" t="s">
        <v>64</v>
      </c>
      <c r="L82" s="42"/>
    </row>
    <row r="83" spans="1:12" ht="15" x14ac:dyDescent="0.25">
      <c r="A83" s="22"/>
      <c r="B83" s="14"/>
      <c r="C83" s="11"/>
      <c r="D83" s="7"/>
      <c r="E83" s="41" t="s">
        <v>56</v>
      </c>
      <c r="F83" s="42">
        <v>10</v>
      </c>
      <c r="G83" s="42">
        <v>0</v>
      </c>
      <c r="H83" s="42">
        <v>8</v>
      </c>
      <c r="I83" s="42">
        <v>0</v>
      </c>
      <c r="J83" s="42">
        <v>75</v>
      </c>
      <c r="K83" s="43" t="s">
        <v>57</v>
      </c>
      <c r="L83" s="42"/>
    </row>
    <row r="84" spans="1:12" ht="15" x14ac:dyDescent="0.25">
      <c r="A84" s="22"/>
      <c r="B84" s="14"/>
      <c r="C84" s="11"/>
      <c r="D84" s="7" t="s">
        <v>29</v>
      </c>
      <c r="E84" s="41" t="s">
        <v>66</v>
      </c>
      <c r="F84" s="42">
        <v>200</v>
      </c>
      <c r="G84" s="42">
        <v>0</v>
      </c>
      <c r="H84" s="42">
        <v>0</v>
      </c>
      <c r="I84" s="42">
        <v>20</v>
      </c>
      <c r="J84" s="42">
        <v>96</v>
      </c>
      <c r="K84" s="43" t="s">
        <v>67</v>
      </c>
      <c r="L84" s="42"/>
    </row>
    <row r="85" spans="1:12" ht="15" x14ac:dyDescent="0.25">
      <c r="A85" s="22"/>
      <c r="B85" s="14"/>
      <c r="C85" s="11"/>
      <c r="D85" s="7" t="s">
        <v>30</v>
      </c>
      <c r="E85" s="41" t="s">
        <v>43</v>
      </c>
      <c r="F85" s="42">
        <v>25</v>
      </c>
      <c r="G85" s="42">
        <v>2</v>
      </c>
      <c r="H85" s="42">
        <v>1</v>
      </c>
      <c r="I85" s="42">
        <v>13</v>
      </c>
      <c r="J85" s="42">
        <v>69</v>
      </c>
      <c r="K85" s="43" t="s">
        <v>68</v>
      </c>
      <c r="L85" s="42"/>
    </row>
    <row r="86" spans="1:12" ht="15" x14ac:dyDescent="0.25">
      <c r="A86" s="22"/>
      <c r="B86" s="14"/>
      <c r="C86" s="11"/>
      <c r="D86" s="7" t="s">
        <v>31</v>
      </c>
      <c r="E86" s="41" t="s">
        <v>51</v>
      </c>
      <c r="F86" s="42">
        <v>25</v>
      </c>
      <c r="G86" s="42">
        <v>3</v>
      </c>
      <c r="H86" s="42">
        <v>1</v>
      </c>
      <c r="I86" s="42">
        <v>16</v>
      </c>
      <c r="J86" s="42">
        <v>85</v>
      </c>
      <c r="K86" s="43">
        <v>299</v>
      </c>
      <c r="L86" s="42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SUM(F78:F88)</f>
        <v>710</v>
      </c>
      <c r="G89" s="18">
        <f>SUM(G78:G88)</f>
        <v>29</v>
      </c>
      <c r="H89" s="18">
        <f>SUM(H78:H88)</f>
        <v>45</v>
      </c>
      <c r="I89" s="18">
        <f>SUM(I78:I88)</f>
        <v>101</v>
      </c>
      <c r="J89" s="18">
        <f>SUM(J78:J88)</f>
        <v>960</v>
      </c>
      <c r="K89" s="24"/>
      <c r="L89" s="18">
        <f>SUM(L78:L88)</f>
        <v>0</v>
      </c>
    </row>
    <row r="90" spans="1:12" ht="15.75" customHeight="1" x14ac:dyDescent="0.2">
      <c r="A90" s="28">
        <f>A68</f>
        <v>1</v>
      </c>
      <c r="B90" s="29">
        <f>B68</f>
        <v>4</v>
      </c>
      <c r="C90" s="53" t="s">
        <v>4</v>
      </c>
      <c r="D90" s="54"/>
      <c r="E90" s="30"/>
      <c r="F90" s="31">
        <f>F77+F89</f>
        <v>1210</v>
      </c>
      <c r="G90" s="31">
        <f>G77+G89</f>
        <v>57</v>
      </c>
      <c r="H90" s="31">
        <f>H77+H89</f>
        <v>84</v>
      </c>
      <c r="I90" s="31">
        <f>I77+I89</f>
        <v>195</v>
      </c>
      <c r="J90" s="31">
        <f>J77+J89</f>
        <v>1819</v>
      </c>
      <c r="K90" s="31"/>
      <c r="L90" s="31">
        <f>L77+L89</f>
        <v>0</v>
      </c>
    </row>
    <row r="91" spans="1:12" ht="15" x14ac:dyDescent="0.25">
      <c r="A91" s="19">
        <v>1</v>
      </c>
      <c r="B91" s="20">
        <v>5</v>
      </c>
      <c r="C91" s="21" t="s">
        <v>19</v>
      </c>
      <c r="D91" s="5" t="s">
        <v>20</v>
      </c>
      <c r="E91" s="38" t="s">
        <v>69</v>
      </c>
      <c r="F91" s="39">
        <v>180</v>
      </c>
      <c r="G91" s="39">
        <v>51</v>
      </c>
      <c r="H91" s="39">
        <v>39</v>
      </c>
      <c r="I91" s="39">
        <v>24</v>
      </c>
      <c r="J91" s="39">
        <v>656</v>
      </c>
      <c r="K91" s="40" t="s">
        <v>70</v>
      </c>
      <c r="L91" s="39"/>
    </row>
    <row r="92" spans="1:12" ht="15" x14ac:dyDescent="0.25">
      <c r="A92" s="22"/>
      <c r="B92" s="14"/>
      <c r="C92" s="11"/>
      <c r="D92" s="6"/>
      <c r="E92" s="41" t="s">
        <v>71</v>
      </c>
      <c r="F92" s="42">
        <v>50</v>
      </c>
      <c r="G92" s="42">
        <v>4</v>
      </c>
      <c r="H92" s="42">
        <v>4</v>
      </c>
      <c r="I92" s="42">
        <v>28</v>
      </c>
      <c r="J92" s="42">
        <v>164</v>
      </c>
      <c r="K92" s="43" t="s">
        <v>72</v>
      </c>
      <c r="L92" s="42"/>
    </row>
    <row r="93" spans="1:12" ht="15" x14ac:dyDescent="0.25">
      <c r="A93" s="22"/>
      <c r="B93" s="14"/>
      <c r="C93" s="11"/>
      <c r="D93" s="7" t="s">
        <v>21</v>
      </c>
      <c r="E93" s="41" t="s">
        <v>73</v>
      </c>
      <c r="F93" s="42" t="s">
        <v>74</v>
      </c>
      <c r="G93" s="42">
        <v>0</v>
      </c>
      <c r="H93" s="42">
        <v>0</v>
      </c>
      <c r="I93" s="42">
        <v>15</v>
      </c>
      <c r="J93" s="42">
        <v>57</v>
      </c>
      <c r="K93" s="43" t="s">
        <v>75</v>
      </c>
      <c r="L93" s="42"/>
    </row>
    <row r="94" spans="1:12" ht="15" x14ac:dyDescent="0.25">
      <c r="A94" s="22"/>
      <c r="B94" s="14"/>
      <c r="C94" s="11"/>
      <c r="D94" s="7" t="s">
        <v>22</v>
      </c>
      <c r="E94" s="41" t="s">
        <v>43</v>
      </c>
      <c r="F94" s="42">
        <v>65</v>
      </c>
      <c r="G94" s="42">
        <v>5</v>
      </c>
      <c r="H94" s="42">
        <v>2</v>
      </c>
      <c r="I94" s="42">
        <v>36</v>
      </c>
      <c r="J94" s="42">
        <v>179</v>
      </c>
      <c r="K94" s="43" t="s">
        <v>76</v>
      </c>
      <c r="L94" s="42"/>
    </row>
    <row r="95" spans="1:12" ht="15" x14ac:dyDescent="0.25">
      <c r="A95" s="22"/>
      <c r="B95" s="14"/>
      <c r="C95" s="11"/>
      <c r="D95" s="7" t="s">
        <v>23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6"/>
      <c r="C98" s="8"/>
      <c r="D98" s="17" t="s">
        <v>32</v>
      </c>
      <c r="E98" s="9"/>
      <c r="F98" s="18">
        <f>SUM(F91:F97)</f>
        <v>295</v>
      </c>
      <c r="G98" s="18">
        <f t="shared" ref="G98" si="34">SUM(G91:G97)</f>
        <v>60</v>
      </c>
      <c r="H98" s="18">
        <f t="shared" ref="H98" si="35">SUM(H91:H97)</f>
        <v>45</v>
      </c>
      <c r="I98" s="18">
        <f t="shared" ref="I98" si="36">SUM(I91:I97)</f>
        <v>103</v>
      </c>
      <c r="J98" s="18">
        <f t="shared" ref="J98:L98" si="37">SUM(J91:J97)</f>
        <v>1056</v>
      </c>
      <c r="K98" s="24"/>
      <c r="L98" s="18">
        <f t="shared" si="37"/>
        <v>0</v>
      </c>
    </row>
    <row r="99" spans="1:12" ht="15" x14ac:dyDescent="0.25">
      <c r="A99" s="25">
        <f>A91</f>
        <v>1</v>
      </c>
      <c r="B99" s="12">
        <f>B91</f>
        <v>5</v>
      </c>
      <c r="C99" s="10" t="s">
        <v>24</v>
      </c>
      <c r="D99" s="7" t="s">
        <v>25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2"/>
      <c r="B100" s="14"/>
      <c r="C100" s="11"/>
      <c r="D100" s="7" t="s">
        <v>26</v>
      </c>
      <c r="E100" s="41" t="s">
        <v>99</v>
      </c>
      <c r="F100" s="42">
        <v>200</v>
      </c>
      <c r="G100" s="42">
        <v>2</v>
      </c>
      <c r="H100" s="42">
        <v>4</v>
      </c>
      <c r="I100" s="42">
        <v>17</v>
      </c>
      <c r="J100" s="42">
        <v>116</v>
      </c>
      <c r="K100" s="43" t="s">
        <v>100</v>
      </c>
      <c r="L100" s="42"/>
    </row>
    <row r="101" spans="1:12" ht="15" x14ac:dyDescent="0.25">
      <c r="A101" s="22"/>
      <c r="B101" s="14"/>
      <c r="C101" s="11"/>
      <c r="D101" s="7"/>
      <c r="E101" s="41" t="s">
        <v>94</v>
      </c>
      <c r="F101" s="42">
        <v>10</v>
      </c>
      <c r="G101" s="42">
        <v>0</v>
      </c>
      <c r="H101" s="42">
        <v>2</v>
      </c>
      <c r="I101" s="42">
        <v>0</v>
      </c>
      <c r="J101" s="42">
        <v>16</v>
      </c>
      <c r="K101" s="43">
        <v>629</v>
      </c>
      <c r="L101" s="42"/>
    </row>
    <row r="102" spans="1:12" ht="15" x14ac:dyDescent="0.25">
      <c r="A102" s="22"/>
      <c r="B102" s="14"/>
      <c r="C102" s="11"/>
      <c r="D102" s="7" t="s">
        <v>27</v>
      </c>
      <c r="E102" s="41" t="s">
        <v>102</v>
      </c>
      <c r="F102" s="42">
        <v>300</v>
      </c>
      <c r="G102" s="42">
        <v>15</v>
      </c>
      <c r="H102" s="42">
        <v>33</v>
      </c>
      <c r="I102" s="42">
        <v>35</v>
      </c>
      <c r="J102" s="42">
        <v>508</v>
      </c>
      <c r="K102" s="43" t="s">
        <v>101</v>
      </c>
      <c r="L102" s="42"/>
    </row>
    <row r="103" spans="1:12" ht="15" x14ac:dyDescent="0.25">
      <c r="A103" s="22"/>
      <c r="B103" s="14"/>
      <c r="C103" s="11"/>
      <c r="D103" s="7" t="s">
        <v>28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2"/>
      <c r="B104" s="14"/>
      <c r="C104" s="11"/>
      <c r="D104" s="7" t="s">
        <v>29</v>
      </c>
      <c r="E104" s="41" t="s">
        <v>79</v>
      </c>
      <c r="F104" s="42">
        <v>200</v>
      </c>
      <c r="G104" s="42">
        <v>0</v>
      </c>
      <c r="H104" s="42">
        <v>0</v>
      </c>
      <c r="I104" s="42">
        <v>24</v>
      </c>
      <c r="J104" s="42">
        <v>96</v>
      </c>
      <c r="K104" s="43" t="s">
        <v>103</v>
      </c>
      <c r="L104" s="42"/>
    </row>
    <row r="105" spans="1:12" ht="15" x14ac:dyDescent="0.25">
      <c r="A105" s="22"/>
      <c r="B105" s="14"/>
      <c r="C105" s="11"/>
      <c r="D105" s="7" t="s">
        <v>30</v>
      </c>
      <c r="E105" s="41" t="s">
        <v>43</v>
      </c>
      <c r="F105" s="42">
        <v>25</v>
      </c>
      <c r="G105" s="42">
        <v>2</v>
      </c>
      <c r="H105" s="42">
        <v>1</v>
      </c>
      <c r="I105" s="42">
        <v>13</v>
      </c>
      <c r="J105" s="42">
        <v>69</v>
      </c>
      <c r="K105" s="43" t="s">
        <v>68</v>
      </c>
      <c r="L105" s="42"/>
    </row>
    <row r="106" spans="1:12" ht="15" x14ac:dyDescent="0.25">
      <c r="A106" s="22"/>
      <c r="B106" s="14"/>
      <c r="C106" s="11"/>
      <c r="D106" s="7" t="s">
        <v>31</v>
      </c>
      <c r="E106" s="41" t="s">
        <v>51</v>
      </c>
      <c r="F106" s="42">
        <v>25</v>
      </c>
      <c r="G106" s="42">
        <v>3</v>
      </c>
      <c r="H106" s="42">
        <v>1</v>
      </c>
      <c r="I106" s="42">
        <v>16</v>
      </c>
      <c r="J106" s="42">
        <v>85</v>
      </c>
      <c r="K106" s="43">
        <v>299</v>
      </c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6"/>
      <c r="C109" s="8"/>
      <c r="D109" s="17" t="s">
        <v>32</v>
      </c>
      <c r="E109" s="9"/>
      <c r="F109" s="18">
        <f>SUM(F99:F108)</f>
        <v>760</v>
      </c>
      <c r="G109" s="18">
        <f t="shared" ref="G109" si="38">SUM(G99:G108)</f>
        <v>22</v>
      </c>
      <c r="H109" s="18">
        <f t="shared" ref="H109" si="39">SUM(H99:H108)</f>
        <v>41</v>
      </c>
      <c r="I109" s="18">
        <f t="shared" ref="I109" si="40">SUM(I99:I108)</f>
        <v>105</v>
      </c>
      <c r="J109" s="18">
        <f t="shared" ref="J109:L109" si="41">SUM(J99:J108)</f>
        <v>890</v>
      </c>
      <c r="K109" s="24"/>
      <c r="L109" s="18">
        <f t="shared" si="41"/>
        <v>0</v>
      </c>
    </row>
    <row r="110" spans="1:12" ht="15.75" customHeight="1" x14ac:dyDescent="0.2">
      <c r="A110" s="28">
        <f>A91</f>
        <v>1</v>
      </c>
      <c r="B110" s="29">
        <f>B91</f>
        <v>5</v>
      </c>
      <c r="C110" s="53" t="s">
        <v>4</v>
      </c>
      <c r="D110" s="54"/>
      <c r="E110" s="30"/>
      <c r="F110" s="31">
        <f>F98+F109</f>
        <v>1055</v>
      </c>
      <c r="G110" s="31">
        <f t="shared" ref="G110" si="42">G98+G109</f>
        <v>82</v>
      </c>
      <c r="H110" s="31">
        <f t="shared" ref="H110" si="43">H98+H109</f>
        <v>86</v>
      </c>
      <c r="I110" s="31">
        <f t="shared" ref="I110" si="44">I98+I109</f>
        <v>208</v>
      </c>
      <c r="J110" s="31">
        <f t="shared" ref="J110:L110" si="45">J98+J109</f>
        <v>1946</v>
      </c>
      <c r="K110" s="31"/>
      <c r="L110" s="31">
        <f t="shared" si="45"/>
        <v>0</v>
      </c>
    </row>
    <row r="111" spans="1:12" ht="15" x14ac:dyDescent="0.25">
      <c r="A111" s="19">
        <v>2</v>
      </c>
      <c r="B111" s="20">
        <v>1</v>
      </c>
      <c r="C111" s="21" t="s">
        <v>19</v>
      </c>
      <c r="D111" s="5" t="s">
        <v>20</v>
      </c>
      <c r="E111" s="38" t="s">
        <v>120</v>
      </c>
      <c r="F111" s="39">
        <v>90</v>
      </c>
      <c r="G111" s="39">
        <v>15</v>
      </c>
      <c r="H111" s="39">
        <v>17</v>
      </c>
      <c r="I111" s="39">
        <v>16</v>
      </c>
      <c r="J111" s="39">
        <v>280</v>
      </c>
      <c r="K111" s="40" t="s">
        <v>121</v>
      </c>
      <c r="L111" s="39"/>
    </row>
    <row r="112" spans="1:12" ht="15" x14ac:dyDescent="0.25">
      <c r="A112" s="22"/>
      <c r="B112" s="14"/>
      <c r="C112" s="11"/>
      <c r="D112" s="6"/>
      <c r="E112" s="41" t="s">
        <v>47</v>
      </c>
      <c r="F112" s="42">
        <v>150</v>
      </c>
      <c r="G112" s="42">
        <v>14</v>
      </c>
      <c r="H112" s="42">
        <v>6</v>
      </c>
      <c r="I112" s="42">
        <v>31</v>
      </c>
      <c r="J112" s="42">
        <v>223</v>
      </c>
      <c r="K112" s="43" t="s">
        <v>48</v>
      </c>
      <c r="L112" s="42"/>
    </row>
    <row r="113" spans="1:12" ht="15" x14ac:dyDescent="0.25">
      <c r="A113" s="22"/>
      <c r="B113" s="14"/>
      <c r="C113" s="11"/>
      <c r="D113" s="7" t="s">
        <v>21</v>
      </c>
      <c r="E113" s="41" t="s">
        <v>77</v>
      </c>
      <c r="F113" s="42">
        <v>200</v>
      </c>
      <c r="G113" s="42">
        <v>0</v>
      </c>
      <c r="H113" s="42">
        <v>0</v>
      </c>
      <c r="I113" s="42">
        <v>26</v>
      </c>
      <c r="J113" s="42">
        <v>100</v>
      </c>
      <c r="K113" s="43">
        <v>312</v>
      </c>
      <c r="L113" s="42"/>
    </row>
    <row r="114" spans="1:12" ht="15" x14ac:dyDescent="0.25">
      <c r="A114" s="22"/>
      <c r="B114" s="14"/>
      <c r="C114" s="11"/>
      <c r="D114" s="7" t="s">
        <v>22</v>
      </c>
      <c r="E114" s="41" t="s">
        <v>43</v>
      </c>
      <c r="F114" s="42">
        <v>50</v>
      </c>
      <c r="G114" s="42">
        <v>4</v>
      </c>
      <c r="H114" s="42">
        <v>1</v>
      </c>
      <c r="I114" s="42">
        <v>27</v>
      </c>
      <c r="J114" s="42">
        <v>138</v>
      </c>
      <c r="K114" s="43" t="s">
        <v>44</v>
      </c>
      <c r="L114" s="42"/>
    </row>
    <row r="115" spans="1:12" ht="15" x14ac:dyDescent="0.25">
      <c r="A115" s="22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SUM(F111:F117)</f>
        <v>490</v>
      </c>
      <c r="G118" s="18">
        <f>SUM(G111:G117)</f>
        <v>33</v>
      </c>
      <c r="H118" s="18">
        <f>SUM(H111:H117)</f>
        <v>24</v>
      </c>
      <c r="I118" s="18">
        <f>SUM(I111:I117)</f>
        <v>100</v>
      </c>
      <c r="J118" s="18">
        <f>SUM(J111:J117)</f>
        <v>741</v>
      </c>
      <c r="K118" s="24"/>
      <c r="L118" s="18">
        <f>SUM(L111:L117)</f>
        <v>0</v>
      </c>
    </row>
    <row r="119" spans="1:12" ht="15" x14ac:dyDescent="0.25">
      <c r="A119" s="25">
        <f>A111</f>
        <v>2</v>
      </c>
      <c r="B119" s="12">
        <f>B111</f>
        <v>1</v>
      </c>
      <c r="C119" s="10" t="s">
        <v>24</v>
      </c>
      <c r="D119" s="7" t="s">
        <v>25</v>
      </c>
      <c r="E119" s="41"/>
      <c r="F119" s="42"/>
      <c r="G119" s="42"/>
      <c r="H119" s="42"/>
      <c r="I119" s="42"/>
      <c r="J119" s="42"/>
      <c r="K119" s="43"/>
      <c r="L119" s="42"/>
    </row>
    <row r="120" spans="1:12" ht="15.75" thickBot="1" x14ac:dyDescent="0.3">
      <c r="A120" s="22"/>
      <c r="B120" s="14"/>
      <c r="C120" s="11"/>
      <c r="D120" s="7" t="s">
        <v>26</v>
      </c>
      <c r="E120" s="41" t="s">
        <v>90</v>
      </c>
      <c r="F120" s="42">
        <v>200</v>
      </c>
      <c r="G120" s="42">
        <v>5</v>
      </c>
      <c r="H120" s="42">
        <v>4</v>
      </c>
      <c r="I120" s="42">
        <v>16</v>
      </c>
      <c r="J120" s="42">
        <v>118</v>
      </c>
      <c r="K120" s="43" t="s">
        <v>91</v>
      </c>
      <c r="L120" s="42"/>
    </row>
    <row r="121" spans="1:12" ht="15" x14ac:dyDescent="0.25">
      <c r="A121" s="22"/>
      <c r="B121" s="14"/>
      <c r="C121" s="11"/>
      <c r="D121" s="7" t="s">
        <v>27</v>
      </c>
      <c r="E121" s="38" t="s">
        <v>120</v>
      </c>
      <c r="F121" s="39">
        <v>90</v>
      </c>
      <c r="G121" s="39">
        <v>15</v>
      </c>
      <c r="H121" s="39">
        <v>17</v>
      </c>
      <c r="I121" s="39">
        <v>16</v>
      </c>
      <c r="J121" s="39">
        <v>280</v>
      </c>
      <c r="K121" s="40" t="s">
        <v>121</v>
      </c>
      <c r="L121" s="42"/>
    </row>
    <row r="122" spans="1:12" ht="15" x14ac:dyDescent="0.25">
      <c r="A122" s="22"/>
      <c r="B122" s="14"/>
      <c r="C122" s="11"/>
      <c r="D122" s="7" t="s">
        <v>28</v>
      </c>
      <c r="E122" s="41" t="s">
        <v>47</v>
      </c>
      <c r="F122" s="42">
        <v>150</v>
      </c>
      <c r="G122" s="42">
        <v>14</v>
      </c>
      <c r="H122" s="42">
        <v>6</v>
      </c>
      <c r="I122" s="42">
        <v>31</v>
      </c>
      <c r="J122" s="42">
        <v>223</v>
      </c>
      <c r="K122" s="43" t="s">
        <v>48</v>
      </c>
      <c r="L122" s="42"/>
    </row>
    <row r="123" spans="1:12" ht="15" x14ac:dyDescent="0.25">
      <c r="A123" s="22"/>
      <c r="B123" s="14"/>
      <c r="C123" s="11"/>
      <c r="D123" s="7" t="s">
        <v>29</v>
      </c>
      <c r="E123" s="41" t="s">
        <v>77</v>
      </c>
      <c r="F123" s="42">
        <v>200</v>
      </c>
      <c r="G123" s="42">
        <v>0</v>
      </c>
      <c r="H123" s="42">
        <v>0</v>
      </c>
      <c r="I123" s="42">
        <v>26</v>
      </c>
      <c r="J123" s="42">
        <v>100</v>
      </c>
      <c r="K123" s="43">
        <v>312</v>
      </c>
      <c r="L123" s="42"/>
    </row>
    <row r="124" spans="1:12" ht="15" x14ac:dyDescent="0.25">
      <c r="A124" s="22"/>
      <c r="B124" s="14"/>
      <c r="C124" s="11"/>
      <c r="D124" s="7" t="s">
        <v>30</v>
      </c>
      <c r="E124" s="41" t="s">
        <v>43</v>
      </c>
      <c r="F124" s="42">
        <v>50</v>
      </c>
      <c r="G124" s="42">
        <v>4</v>
      </c>
      <c r="H124" s="42">
        <v>2</v>
      </c>
      <c r="I124" s="42">
        <v>26</v>
      </c>
      <c r="J124" s="42">
        <v>138</v>
      </c>
      <c r="K124" s="43" t="s">
        <v>44</v>
      </c>
      <c r="L124" s="42"/>
    </row>
    <row r="125" spans="1:12" ht="15" x14ac:dyDescent="0.25">
      <c r="A125" s="22"/>
      <c r="B125" s="14"/>
      <c r="C125" s="11"/>
      <c r="D125" s="7" t="s">
        <v>31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2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6"/>
      <c r="C128" s="8"/>
      <c r="D128" s="17" t="s">
        <v>32</v>
      </c>
      <c r="E128" s="9"/>
      <c r="F128" s="18">
        <f>SUM(F119:F127)</f>
        <v>690</v>
      </c>
      <c r="G128" s="18">
        <f>SUM(G119:G127)</f>
        <v>38</v>
      </c>
      <c r="H128" s="18">
        <f>SUM(H119:H127)</f>
        <v>29</v>
      </c>
      <c r="I128" s="18">
        <f>SUM(I119:I127)</f>
        <v>115</v>
      </c>
      <c r="J128" s="18">
        <f>SUM(J119:J127)</f>
        <v>859</v>
      </c>
      <c r="K128" s="24"/>
      <c r="L128" s="18">
        <f>SUM(L119:L127)</f>
        <v>0</v>
      </c>
    </row>
    <row r="129" spans="1:12" ht="15" x14ac:dyDescent="0.2">
      <c r="A129" s="28">
        <f>A111</f>
        <v>2</v>
      </c>
      <c r="B129" s="29">
        <f>B111</f>
        <v>1</v>
      </c>
      <c r="C129" s="53" t="s">
        <v>4</v>
      </c>
      <c r="D129" s="54"/>
      <c r="E129" s="30"/>
      <c r="F129" s="31">
        <f>F118+F128</f>
        <v>1180</v>
      </c>
      <c r="G129" s="31">
        <f>G118+G128</f>
        <v>71</v>
      </c>
      <c r="H129" s="31">
        <f>H118+H128</f>
        <v>53</v>
      </c>
      <c r="I129" s="31">
        <f>I118+I128</f>
        <v>215</v>
      </c>
      <c r="J129" s="31">
        <f>J118+J128</f>
        <v>1600</v>
      </c>
      <c r="K129" s="31"/>
      <c r="L129" s="31">
        <f>L118+L128</f>
        <v>0</v>
      </c>
    </row>
    <row r="130" spans="1:12" ht="15" x14ac:dyDescent="0.25">
      <c r="A130" s="13">
        <v>2</v>
      </c>
      <c r="B130" s="14">
        <v>2</v>
      </c>
      <c r="C130" s="21" t="s">
        <v>19</v>
      </c>
      <c r="D130" s="5" t="s">
        <v>20</v>
      </c>
      <c r="E130" s="38" t="s">
        <v>113</v>
      </c>
      <c r="F130" s="39">
        <v>90</v>
      </c>
      <c r="G130" s="39">
        <v>17</v>
      </c>
      <c r="H130" s="39">
        <v>21</v>
      </c>
      <c r="I130" s="39">
        <v>10</v>
      </c>
      <c r="J130" s="39">
        <v>291</v>
      </c>
      <c r="K130" s="40" t="s">
        <v>115</v>
      </c>
      <c r="L130" s="39"/>
    </row>
    <row r="131" spans="1:12" ht="15" x14ac:dyDescent="0.25">
      <c r="A131" s="13"/>
      <c r="B131" s="14"/>
      <c r="C131" s="11"/>
      <c r="D131" s="6"/>
      <c r="E131" s="41" t="s">
        <v>114</v>
      </c>
      <c r="F131" s="42">
        <v>150</v>
      </c>
      <c r="G131" s="42">
        <v>6</v>
      </c>
      <c r="H131" s="42">
        <v>10</v>
      </c>
      <c r="I131" s="42">
        <v>28</v>
      </c>
      <c r="J131" s="42">
        <v>222</v>
      </c>
      <c r="K131" s="43" t="s">
        <v>64</v>
      </c>
      <c r="L131" s="42"/>
    </row>
    <row r="132" spans="1:12" ht="15" x14ac:dyDescent="0.25">
      <c r="A132" s="13"/>
      <c r="B132" s="14"/>
      <c r="C132" s="11"/>
      <c r="D132" s="7" t="s">
        <v>21</v>
      </c>
      <c r="E132" s="41" t="s">
        <v>79</v>
      </c>
      <c r="F132" s="42">
        <v>200</v>
      </c>
      <c r="G132" s="42">
        <v>0</v>
      </c>
      <c r="H132" s="42">
        <v>0</v>
      </c>
      <c r="I132" s="42">
        <v>24</v>
      </c>
      <c r="J132" s="42">
        <v>96</v>
      </c>
      <c r="K132" s="43" t="s">
        <v>80</v>
      </c>
      <c r="L132" s="42"/>
    </row>
    <row r="133" spans="1:12" ht="15" x14ac:dyDescent="0.25">
      <c r="A133" s="13"/>
      <c r="B133" s="14"/>
      <c r="C133" s="11"/>
      <c r="D133" s="7" t="s">
        <v>22</v>
      </c>
      <c r="E133" s="41" t="s">
        <v>43</v>
      </c>
      <c r="F133" s="42">
        <v>50</v>
      </c>
      <c r="G133" s="42">
        <v>4</v>
      </c>
      <c r="H133" s="42">
        <v>1</v>
      </c>
      <c r="I133" s="42">
        <v>27</v>
      </c>
      <c r="J133" s="42">
        <v>138</v>
      </c>
      <c r="K133" s="43" t="s">
        <v>52</v>
      </c>
      <c r="L133" s="42"/>
    </row>
    <row r="134" spans="1:12" ht="15" x14ac:dyDescent="0.25">
      <c r="A134" s="13"/>
      <c r="B134" s="14"/>
      <c r="C134" s="11"/>
      <c r="D134" s="7"/>
      <c r="E134" s="41" t="s">
        <v>51</v>
      </c>
      <c r="F134" s="42">
        <v>25</v>
      </c>
      <c r="G134" s="42">
        <v>3</v>
      </c>
      <c r="H134" s="42">
        <v>1</v>
      </c>
      <c r="I134" s="42">
        <v>16</v>
      </c>
      <c r="J134" s="42">
        <v>85</v>
      </c>
      <c r="K134" s="43"/>
      <c r="L134" s="42"/>
    </row>
    <row r="135" spans="1:12" ht="15" x14ac:dyDescent="0.25">
      <c r="A135" s="13"/>
      <c r="B135" s="14"/>
      <c r="C135" s="11"/>
      <c r="D135" s="7" t="s">
        <v>23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5"/>
      <c r="B138" s="16"/>
      <c r="C138" s="8"/>
      <c r="D138" s="17" t="s">
        <v>32</v>
      </c>
      <c r="E138" s="9"/>
      <c r="F138" s="18">
        <f>SUM(F130:F137)</f>
        <v>515</v>
      </c>
      <c r="G138" s="18">
        <f t="shared" ref="G138:J138" si="46">SUM(G130:G137)</f>
        <v>30</v>
      </c>
      <c r="H138" s="18">
        <f t="shared" si="46"/>
        <v>33</v>
      </c>
      <c r="I138" s="18">
        <f t="shared" si="46"/>
        <v>105</v>
      </c>
      <c r="J138" s="18">
        <f t="shared" si="46"/>
        <v>832</v>
      </c>
      <c r="K138" s="24"/>
      <c r="L138" s="18">
        <f t="shared" ref="L138" si="47">SUM(L130:L137)</f>
        <v>0</v>
      </c>
    </row>
    <row r="139" spans="1:12" ht="15" x14ac:dyDescent="0.25">
      <c r="A139" s="12">
        <f>A130</f>
        <v>2</v>
      </c>
      <c r="B139" s="12">
        <f>B130</f>
        <v>2</v>
      </c>
      <c r="C139" s="10" t="s">
        <v>24</v>
      </c>
      <c r="D139" s="7" t="s">
        <v>25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3"/>
      <c r="B140" s="14"/>
      <c r="C140" s="11"/>
      <c r="D140" s="7" t="s">
        <v>26</v>
      </c>
      <c r="E140" s="41" t="s">
        <v>104</v>
      </c>
      <c r="F140" s="42">
        <v>200</v>
      </c>
      <c r="G140" s="42">
        <v>1</v>
      </c>
      <c r="H140" s="42">
        <v>3</v>
      </c>
      <c r="I140" s="42">
        <v>10</v>
      </c>
      <c r="J140" s="42">
        <v>78</v>
      </c>
      <c r="K140" s="43" t="s">
        <v>93</v>
      </c>
      <c r="L140" s="42"/>
    </row>
    <row r="141" spans="1:12" ht="15.75" thickBot="1" x14ac:dyDescent="0.3">
      <c r="A141" s="13"/>
      <c r="B141" s="14"/>
      <c r="C141" s="11"/>
      <c r="D141" s="7"/>
      <c r="E141" s="41" t="s">
        <v>94</v>
      </c>
      <c r="F141" s="42">
        <v>10</v>
      </c>
      <c r="G141" s="42">
        <v>0</v>
      </c>
      <c r="H141" s="42">
        <v>2</v>
      </c>
      <c r="I141" s="42">
        <v>0</v>
      </c>
      <c r="J141" s="42">
        <v>16</v>
      </c>
      <c r="K141" s="43">
        <v>629</v>
      </c>
      <c r="L141" s="42"/>
    </row>
    <row r="142" spans="1:12" ht="15" x14ac:dyDescent="0.25">
      <c r="A142" s="13"/>
      <c r="B142" s="14"/>
      <c r="C142" s="11"/>
      <c r="D142" s="7" t="s">
        <v>27</v>
      </c>
      <c r="E142" s="38" t="s">
        <v>113</v>
      </c>
      <c r="F142" s="39">
        <v>90</v>
      </c>
      <c r="G142" s="39">
        <v>17</v>
      </c>
      <c r="H142" s="39">
        <v>21</v>
      </c>
      <c r="I142" s="39">
        <v>10</v>
      </c>
      <c r="J142" s="39">
        <v>291</v>
      </c>
      <c r="K142" s="40" t="s">
        <v>115</v>
      </c>
      <c r="L142" s="42"/>
    </row>
    <row r="143" spans="1:12" ht="15" x14ac:dyDescent="0.25">
      <c r="A143" s="13"/>
      <c r="B143" s="14"/>
      <c r="C143" s="11"/>
      <c r="D143" s="7" t="s">
        <v>28</v>
      </c>
      <c r="E143" s="41" t="s">
        <v>78</v>
      </c>
      <c r="F143" s="42">
        <v>150</v>
      </c>
      <c r="G143" s="42">
        <v>6</v>
      </c>
      <c r="H143" s="42">
        <v>10</v>
      </c>
      <c r="I143" s="42">
        <v>28</v>
      </c>
      <c r="J143" s="42">
        <v>222</v>
      </c>
      <c r="K143" s="43" t="s">
        <v>64</v>
      </c>
      <c r="L143" s="42"/>
    </row>
    <row r="144" spans="1:12" ht="15" x14ac:dyDescent="0.25">
      <c r="A144" s="13"/>
      <c r="B144" s="14"/>
      <c r="C144" s="11"/>
      <c r="D144" s="7" t="s">
        <v>29</v>
      </c>
      <c r="E144" s="41" t="s">
        <v>79</v>
      </c>
      <c r="F144" s="42">
        <v>200</v>
      </c>
      <c r="G144" s="42">
        <v>0</v>
      </c>
      <c r="H144" s="42">
        <v>0</v>
      </c>
      <c r="I144" s="42">
        <v>24</v>
      </c>
      <c r="J144" s="42">
        <v>96</v>
      </c>
      <c r="K144" s="43" t="s">
        <v>80</v>
      </c>
      <c r="L144" s="42"/>
    </row>
    <row r="145" spans="1:12" ht="15" x14ac:dyDescent="0.25">
      <c r="A145" s="13"/>
      <c r="B145" s="14"/>
      <c r="C145" s="11"/>
      <c r="D145" s="7" t="s">
        <v>30</v>
      </c>
      <c r="E145" s="41" t="s">
        <v>43</v>
      </c>
      <c r="F145" s="42">
        <v>25</v>
      </c>
      <c r="G145" s="42">
        <v>2</v>
      </c>
      <c r="H145" s="42">
        <v>1</v>
      </c>
      <c r="I145" s="42">
        <v>13</v>
      </c>
      <c r="J145" s="42">
        <v>69</v>
      </c>
      <c r="K145" s="43" t="s">
        <v>68</v>
      </c>
      <c r="L145" s="42"/>
    </row>
    <row r="146" spans="1:12" ht="15" x14ac:dyDescent="0.25">
      <c r="A146" s="13"/>
      <c r="B146" s="14"/>
      <c r="C146" s="11"/>
      <c r="D146" s="7" t="s">
        <v>31</v>
      </c>
      <c r="E146" s="41" t="s">
        <v>51</v>
      </c>
      <c r="F146" s="42">
        <v>25</v>
      </c>
      <c r="G146" s="42">
        <v>3</v>
      </c>
      <c r="H146" s="42">
        <v>1</v>
      </c>
      <c r="I146" s="42">
        <v>16</v>
      </c>
      <c r="J146" s="42">
        <v>85</v>
      </c>
      <c r="K146" s="43" t="s">
        <v>105</v>
      </c>
      <c r="L146" s="42"/>
    </row>
    <row r="147" spans="1:12" ht="15" x14ac:dyDescent="0.25">
      <c r="A147" s="13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5"/>
      <c r="B149" s="16"/>
      <c r="C149" s="8"/>
      <c r="D149" s="17" t="s">
        <v>32</v>
      </c>
      <c r="E149" s="9"/>
      <c r="F149" s="18">
        <f>SUM(F139:F148)</f>
        <v>700</v>
      </c>
      <c r="G149" s="18">
        <f t="shared" ref="G149:J149" si="48">SUM(G139:G148)</f>
        <v>29</v>
      </c>
      <c r="H149" s="18">
        <f t="shared" si="48"/>
        <v>38</v>
      </c>
      <c r="I149" s="18">
        <f t="shared" si="48"/>
        <v>101</v>
      </c>
      <c r="J149" s="18">
        <f t="shared" si="48"/>
        <v>857</v>
      </c>
      <c r="K149" s="24"/>
      <c r="L149" s="18">
        <f t="shared" ref="L149" si="49">SUM(L139:L148)</f>
        <v>0</v>
      </c>
    </row>
    <row r="150" spans="1:12" ht="15" x14ac:dyDescent="0.2">
      <c r="A150" s="32">
        <f>A130</f>
        <v>2</v>
      </c>
      <c r="B150" s="32">
        <f>B130</f>
        <v>2</v>
      </c>
      <c r="C150" s="53" t="s">
        <v>4</v>
      </c>
      <c r="D150" s="54"/>
      <c r="E150" s="30"/>
      <c r="F150" s="31">
        <f>F138+F149</f>
        <v>1215</v>
      </c>
      <c r="G150" s="31">
        <f t="shared" ref="G150" si="50">G138+G149</f>
        <v>59</v>
      </c>
      <c r="H150" s="31">
        <f t="shared" ref="H150" si="51">H138+H149</f>
        <v>71</v>
      </c>
      <c r="I150" s="31">
        <f t="shared" ref="I150" si="52">I138+I149</f>
        <v>206</v>
      </c>
      <c r="J150" s="31">
        <f t="shared" ref="J150:L150" si="53">J138+J149</f>
        <v>1689</v>
      </c>
      <c r="K150" s="31"/>
      <c r="L150" s="31">
        <f t="shared" si="53"/>
        <v>0</v>
      </c>
    </row>
    <row r="151" spans="1:12" ht="15" x14ac:dyDescent="0.25">
      <c r="A151" s="19">
        <v>2</v>
      </c>
      <c r="B151" s="20">
        <v>3</v>
      </c>
      <c r="C151" s="21" t="s">
        <v>19</v>
      </c>
      <c r="D151" s="5" t="s">
        <v>20</v>
      </c>
      <c r="E151" s="38" t="s">
        <v>116</v>
      </c>
      <c r="F151" s="39">
        <v>90</v>
      </c>
      <c r="G151" s="39">
        <v>16</v>
      </c>
      <c r="H151" s="39">
        <v>8</v>
      </c>
      <c r="I151" s="39">
        <v>6</v>
      </c>
      <c r="J151" s="39">
        <v>166</v>
      </c>
      <c r="K151" s="40" t="s">
        <v>117</v>
      </c>
      <c r="L151" s="39"/>
    </row>
    <row r="152" spans="1:12" ht="15" x14ac:dyDescent="0.25">
      <c r="A152" s="22"/>
      <c r="B152" s="14"/>
      <c r="C152" s="11"/>
      <c r="D152" s="6"/>
      <c r="E152" s="41" t="s">
        <v>81</v>
      </c>
      <c r="F152" s="42">
        <v>150</v>
      </c>
      <c r="G152" s="42">
        <v>3</v>
      </c>
      <c r="H152" s="42">
        <v>5</v>
      </c>
      <c r="I152" s="42">
        <v>24</v>
      </c>
      <c r="J152" s="42">
        <v>159</v>
      </c>
      <c r="K152" s="43" t="s">
        <v>82</v>
      </c>
      <c r="L152" s="42"/>
    </row>
    <row r="153" spans="1:12" ht="15" x14ac:dyDescent="0.25">
      <c r="A153" s="22"/>
      <c r="B153" s="14"/>
      <c r="C153" s="11"/>
      <c r="D153" s="7" t="s">
        <v>21</v>
      </c>
      <c r="E153" s="41" t="s">
        <v>58</v>
      </c>
      <c r="F153" s="42">
        <v>200</v>
      </c>
      <c r="G153" s="42">
        <v>3</v>
      </c>
      <c r="H153" s="42">
        <v>0</v>
      </c>
      <c r="I153" s="42">
        <v>26</v>
      </c>
      <c r="J153" s="42">
        <v>171</v>
      </c>
      <c r="K153" s="43" t="s">
        <v>59</v>
      </c>
      <c r="L153" s="42"/>
    </row>
    <row r="154" spans="1:12" ht="15.75" customHeight="1" x14ac:dyDescent="0.25">
      <c r="A154" s="22"/>
      <c r="B154" s="14"/>
      <c r="C154" s="11"/>
      <c r="D154" s="7" t="s">
        <v>22</v>
      </c>
      <c r="E154" s="41" t="s">
        <v>65</v>
      </c>
      <c r="F154" s="42">
        <v>75</v>
      </c>
      <c r="G154" s="42">
        <v>6</v>
      </c>
      <c r="H154" s="42">
        <v>2</v>
      </c>
      <c r="I154" s="42">
        <v>36</v>
      </c>
      <c r="J154" s="42">
        <v>182</v>
      </c>
      <c r="K154" s="43" t="s">
        <v>83</v>
      </c>
      <c r="L154" s="42"/>
    </row>
    <row r="155" spans="1:12" ht="15" x14ac:dyDescent="0.25">
      <c r="A155" s="22"/>
      <c r="B155" s="14"/>
      <c r="C155" s="11"/>
      <c r="D155" s="7" t="s">
        <v>23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2"/>
      <c r="B156" s="14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6"/>
      <c r="C158" s="8"/>
      <c r="D158" s="17" t="s">
        <v>32</v>
      </c>
      <c r="E158" s="9"/>
      <c r="F158" s="18">
        <f>SUM(F151:F157)</f>
        <v>515</v>
      </c>
      <c r="G158" s="18">
        <f t="shared" ref="G158:J158" si="54">SUM(G151:G157)</f>
        <v>28</v>
      </c>
      <c r="H158" s="18">
        <f t="shared" si="54"/>
        <v>15</v>
      </c>
      <c r="I158" s="18">
        <f t="shared" si="54"/>
        <v>92</v>
      </c>
      <c r="J158" s="18">
        <f t="shared" si="54"/>
        <v>678</v>
      </c>
      <c r="K158" s="24"/>
      <c r="L158" s="18">
        <f t="shared" ref="L158" si="55">SUM(L151:L157)</f>
        <v>0</v>
      </c>
    </row>
    <row r="159" spans="1:12" ht="15" x14ac:dyDescent="0.25">
      <c r="A159" s="25">
        <f>A151</f>
        <v>2</v>
      </c>
      <c r="B159" s="12">
        <f>B151</f>
        <v>3</v>
      </c>
      <c r="C159" s="10" t="s">
        <v>24</v>
      </c>
      <c r="D159" s="7" t="s">
        <v>25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26</v>
      </c>
      <c r="E160" s="41" t="s">
        <v>96</v>
      </c>
      <c r="F160" s="42">
        <v>200</v>
      </c>
      <c r="G160" s="42">
        <v>2</v>
      </c>
      <c r="H160" s="42">
        <v>6</v>
      </c>
      <c r="I160" s="42">
        <v>8</v>
      </c>
      <c r="J160" s="42">
        <v>78</v>
      </c>
      <c r="K160" s="43" t="s">
        <v>97</v>
      </c>
      <c r="L160" s="42"/>
    </row>
    <row r="161" spans="1:12" ht="15.75" thickBot="1" x14ac:dyDescent="0.3">
      <c r="A161" s="22"/>
      <c r="B161" s="14"/>
      <c r="C161" s="11"/>
      <c r="D161" s="7"/>
      <c r="E161" s="41" t="s">
        <v>94</v>
      </c>
      <c r="F161" s="42">
        <v>10</v>
      </c>
      <c r="G161" s="42">
        <v>0</v>
      </c>
      <c r="H161" s="42">
        <v>2</v>
      </c>
      <c r="I161" s="42">
        <v>0</v>
      </c>
      <c r="J161" s="42">
        <v>16</v>
      </c>
      <c r="K161" s="43">
        <v>629</v>
      </c>
      <c r="L161" s="42"/>
    </row>
    <row r="162" spans="1:12" ht="15" x14ac:dyDescent="0.25">
      <c r="A162" s="22"/>
      <c r="B162" s="14"/>
      <c r="C162" s="11"/>
      <c r="D162" s="7" t="s">
        <v>27</v>
      </c>
      <c r="E162" s="38" t="s">
        <v>116</v>
      </c>
      <c r="F162" s="39">
        <v>90</v>
      </c>
      <c r="G162" s="39">
        <v>16</v>
      </c>
      <c r="H162" s="39">
        <v>8</v>
      </c>
      <c r="I162" s="39">
        <v>6</v>
      </c>
      <c r="J162" s="39">
        <v>166</v>
      </c>
      <c r="K162" s="40" t="s">
        <v>117</v>
      </c>
      <c r="L162" s="42"/>
    </row>
    <row r="163" spans="1:12" ht="15" x14ac:dyDescent="0.25">
      <c r="A163" s="22"/>
      <c r="B163" s="14"/>
      <c r="C163" s="11"/>
      <c r="D163" s="7" t="s">
        <v>28</v>
      </c>
      <c r="E163" s="41" t="s">
        <v>81</v>
      </c>
      <c r="F163" s="42">
        <v>150</v>
      </c>
      <c r="G163" s="42">
        <v>3</v>
      </c>
      <c r="H163" s="42">
        <v>5</v>
      </c>
      <c r="I163" s="42">
        <v>24</v>
      </c>
      <c r="J163" s="42">
        <v>159</v>
      </c>
      <c r="K163" s="43" t="s">
        <v>82</v>
      </c>
      <c r="L163" s="42"/>
    </row>
    <row r="164" spans="1:12" ht="15" x14ac:dyDescent="0.25">
      <c r="A164" s="22"/>
      <c r="B164" s="14"/>
      <c r="C164" s="11"/>
      <c r="D164" s="7" t="s">
        <v>29</v>
      </c>
      <c r="E164" s="41" t="s">
        <v>58</v>
      </c>
      <c r="F164" s="42">
        <v>200</v>
      </c>
      <c r="G164" s="42">
        <v>3</v>
      </c>
      <c r="H164" s="42">
        <v>0</v>
      </c>
      <c r="I164" s="42">
        <v>26</v>
      </c>
      <c r="J164" s="42">
        <v>171</v>
      </c>
      <c r="K164" s="43" t="s">
        <v>59</v>
      </c>
      <c r="L164" s="42"/>
    </row>
    <row r="165" spans="1:12" ht="15" x14ac:dyDescent="0.25">
      <c r="A165" s="22"/>
      <c r="B165" s="14"/>
      <c r="C165" s="11"/>
      <c r="D165" s="7" t="s">
        <v>30</v>
      </c>
      <c r="E165" s="41" t="s">
        <v>65</v>
      </c>
      <c r="F165" s="42">
        <v>50</v>
      </c>
      <c r="G165" s="42">
        <v>4</v>
      </c>
      <c r="H165" s="42">
        <v>1</v>
      </c>
      <c r="I165" s="42">
        <v>24</v>
      </c>
      <c r="J165" s="42">
        <v>121</v>
      </c>
      <c r="K165" s="43" t="s">
        <v>60</v>
      </c>
      <c r="L165" s="42"/>
    </row>
    <row r="166" spans="1:12" ht="15" x14ac:dyDescent="0.25">
      <c r="A166" s="22"/>
      <c r="B166" s="14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6"/>
      <c r="C169" s="8"/>
      <c r="D169" s="17" t="s">
        <v>32</v>
      </c>
      <c r="E169" s="9"/>
      <c r="F169" s="18">
        <f>SUM(F159:F168)</f>
        <v>700</v>
      </c>
      <c r="G169" s="18">
        <f t="shared" ref="G169:J169" si="56">SUM(G159:G168)</f>
        <v>28</v>
      </c>
      <c r="H169" s="18">
        <f t="shared" si="56"/>
        <v>22</v>
      </c>
      <c r="I169" s="18">
        <f t="shared" si="56"/>
        <v>88</v>
      </c>
      <c r="J169" s="18">
        <f t="shared" si="56"/>
        <v>711</v>
      </c>
      <c r="K169" s="24"/>
      <c r="L169" s="18">
        <f t="shared" ref="L169" si="57">SUM(L159:L168)</f>
        <v>0</v>
      </c>
    </row>
    <row r="170" spans="1:12" ht="15" x14ac:dyDescent="0.2">
      <c r="A170" s="28">
        <f>A151</f>
        <v>2</v>
      </c>
      <c r="B170" s="29">
        <f>B151</f>
        <v>3</v>
      </c>
      <c r="C170" s="53" t="s">
        <v>4</v>
      </c>
      <c r="D170" s="54"/>
      <c r="E170" s="30"/>
      <c r="F170" s="31">
        <f>F158+F169</f>
        <v>1215</v>
      </c>
      <c r="G170" s="31">
        <f t="shared" ref="G170" si="58">G158+G169</f>
        <v>56</v>
      </c>
      <c r="H170" s="31">
        <f t="shared" ref="H170" si="59">H158+H169</f>
        <v>37</v>
      </c>
      <c r="I170" s="31">
        <f t="shared" ref="I170" si="60">I158+I169</f>
        <v>180</v>
      </c>
      <c r="J170" s="31">
        <f t="shared" ref="J170:L170" si="61">J158+J169</f>
        <v>1389</v>
      </c>
      <c r="K170" s="31"/>
      <c r="L170" s="31">
        <f t="shared" si="61"/>
        <v>0</v>
      </c>
    </row>
    <row r="171" spans="1:12" ht="15" x14ac:dyDescent="0.25">
      <c r="A171" s="19">
        <v>2</v>
      </c>
      <c r="B171" s="20">
        <v>4</v>
      </c>
      <c r="C171" s="21" t="s">
        <v>19</v>
      </c>
      <c r="D171" s="5" t="s">
        <v>20</v>
      </c>
      <c r="E171" s="38" t="s">
        <v>84</v>
      </c>
      <c r="F171" s="39">
        <v>90</v>
      </c>
      <c r="G171" s="39">
        <v>20</v>
      </c>
      <c r="H171" s="39">
        <v>7</v>
      </c>
      <c r="I171" s="39">
        <v>16</v>
      </c>
      <c r="J171" s="39">
        <v>207</v>
      </c>
      <c r="K171" s="40" t="s">
        <v>39</v>
      </c>
      <c r="L171" s="39"/>
    </row>
    <row r="172" spans="1:12" ht="15" x14ac:dyDescent="0.25">
      <c r="A172" s="22"/>
      <c r="B172" s="14"/>
      <c r="C172" s="11"/>
      <c r="D172" s="6"/>
      <c r="E172" s="41" t="s">
        <v>40</v>
      </c>
      <c r="F172" s="42">
        <v>180</v>
      </c>
      <c r="G172" s="42">
        <v>10</v>
      </c>
      <c r="H172" s="42">
        <v>15</v>
      </c>
      <c r="I172" s="42">
        <v>37</v>
      </c>
      <c r="J172" s="42">
        <v>324</v>
      </c>
      <c r="K172" s="43" t="s">
        <v>85</v>
      </c>
      <c r="L172" s="42"/>
    </row>
    <row r="173" spans="1:12" ht="15" x14ac:dyDescent="0.25">
      <c r="A173" s="22"/>
      <c r="B173" s="14"/>
      <c r="C173" s="11"/>
      <c r="D173" s="7" t="s">
        <v>21</v>
      </c>
      <c r="E173" s="41" t="s">
        <v>41</v>
      </c>
      <c r="F173" s="42">
        <v>200</v>
      </c>
      <c r="G173" s="42">
        <v>1</v>
      </c>
      <c r="H173" s="42">
        <v>0</v>
      </c>
      <c r="I173" s="42">
        <v>28</v>
      </c>
      <c r="J173" s="42">
        <v>116</v>
      </c>
      <c r="K173" s="43" t="s">
        <v>86</v>
      </c>
      <c r="L173" s="42"/>
    </row>
    <row r="174" spans="1:12" ht="15" x14ac:dyDescent="0.25">
      <c r="A174" s="22"/>
      <c r="B174" s="14"/>
      <c r="C174" s="11"/>
      <c r="D174" s="7" t="s">
        <v>22</v>
      </c>
      <c r="E174" s="41" t="s">
        <v>43</v>
      </c>
      <c r="F174" s="42">
        <v>25</v>
      </c>
      <c r="G174" s="42">
        <v>2</v>
      </c>
      <c r="H174" s="42">
        <v>1</v>
      </c>
      <c r="I174" s="42">
        <v>13</v>
      </c>
      <c r="J174" s="42">
        <v>69</v>
      </c>
      <c r="K174" s="43" t="s">
        <v>87</v>
      </c>
      <c r="L174" s="42"/>
    </row>
    <row r="175" spans="1:12" ht="15" x14ac:dyDescent="0.25">
      <c r="A175" s="22"/>
      <c r="B175" s="14"/>
      <c r="C175" s="11"/>
      <c r="D175" s="7"/>
      <c r="E175" s="41" t="s">
        <v>51</v>
      </c>
      <c r="F175" s="42">
        <v>25</v>
      </c>
      <c r="G175" s="42">
        <v>3</v>
      </c>
      <c r="H175" s="42">
        <v>1</v>
      </c>
      <c r="I175" s="42">
        <v>16</v>
      </c>
      <c r="J175" s="42">
        <v>85</v>
      </c>
      <c r="K175" s="43" t="s">
        <v>88</v>
      </c>
      <c r="L175" s="42"/>
    </row>
    <row r="176" spans="1:12" ht="15" x14ac:dyDescent="0.25">
      <c r="A176" s="22"/>
      <c r="B176" s="14"/>
      <c r="C176" s="11"/>
      <c r="D176" s="7" t="s">
        <v>23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6"/>
      <c r="C179" s="8"/>
      <c r="D179" s="17" t="s">
        <v>32</v>
      </c>
      <c r="E179" s="9"/>
      <c r="F179" s="18">
        <f>SUM(F171:F178)</f>
        <v>520</v>
      </c>
      <c r="G179" s="18">
        <f t="shared" ref="G179:J179" si="62">SUM(G171:G178)</f>
        <v>36</v>
      </c>
      <c r="H179" s="18">
        <f t="shared" si="62"/>
        <v>24</v>
      </c>
      <c r="I179" s="18">
        <f t="shared" si="62"/>
        <v>110</v>
      </c>
      <c r="J179" s="18">
        <f t="shared" si="62"/>
        <v>801</v>
      </c>
      <c r="K179" s="24"/>
      <c r="L179" s="18">
        <f t="shared" ref="L179" si="63">SUM(L171:L178)</f>
        <v>0</v>
      </c>
    </row>
    <row r="180" spans="1:12" ht="15" x14ac:dyDescent="0.25">
      <c r="A180" s="25">
        <f>A171</f>
        <v>2</v>
      </c>
      <c r="B180" s="12">
        <f>B171</f>
        <v>4</v>
      </c>
      <c r="C180" s="10" t="s">
        <v>24</v>
      </c>
      <c r="D180" s="7" t="s">
        <v>25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1"/>
      <c r="D181" s="7" t="s">
        <v>26</v>
      </c>
      <c r="E181" s="41" t="s">
        <v>95</v>
      </c>
      <c r="F181" s="42">
        <v>200</v>
      </c>
      <c r="G181" s="42">
        <v>1</v>
      </c>
      <c r="H181" s="42">
        <v>4</v>
      </c>
      <c r="I181" s="42">
        <v>7</v>
      </c>
      <c r="J181" s="42">
        <v>85</v>
      </c>
      <c r="K181" s="43" t="s">
        <v>98</v>
      </c>
      <c r="L181" s="42"/>
    </row>
    <row r="182" spans="1:12" ht="15.75" thickBot="1" x14ac:dyDescent="0.3">
      <c r="A182" s="22"/>
      <c r="B182" s="14"/>
      <c r="C182" s="11"/>
      <c r="D182" s="7"/>
      <c r="E182" s="41" t="s">
        <v>94</v>
      </c>
      <c r="F182" s="42">
        <v>10</v>
      </c>
      <c r="G182" s="42">
        <v>0</v>
      </c>
      <c r="H182" s="42">
        <v>2</v>
      </c>
      <c r="I182" s="42">
        <v>0</v>
      </c>
      <c r="J182" s="42">
        <v>16</v>
      </c>
      <c r="K182" s="43">
        <v>629</v>
      </c>
      <c r="L182" s="42"/>
    </row>
    <row r="183" spans="1:12" ht="15" x14ac:dyDescent="0.25">
      <c r="A183" s="22"/>
      <c r="B183" s="14"/>
      <c r="C183" s="11"/>
      <c r="D183" s="7" t="s">
        <v>27</v>
      </c>
      <c r="E183" s="38" t="s">
        <v>84</v>
      </c>
      <c r="F183" s="39">
        <v>90</v>
      </c>
      <c r="G183" s="39">
        <v>20</v>
      </c>
      <c r="H183" s="39">
        <v>7</v>
      </c>
      <c r="I183" s="39">
        <v>16</v>
      </c>
      <c r="J183" s="39">
        <v>207</v>
      </c>
      <c r="K183" s="40" t="s">
        <v>39</v>
      </c>
      <c r="L183" s="42"/>
    </row>
    <row r="184" spans="1:12" ht="15" x14ac:dyDescent="0.25">
      <c r="A184" s="22"/>
      <c r="B184" s="14"/>
      <c r="C184" s="11"/>
      <c r="D184" s="7" t="s">
        <v>28</v>
      </c>
      <c r="E184" s="41" t="s">
        <v>40</v>
      </c>
      <c r="F184" s="42">
        <v>180</v>
      </c>
      <c r="G184" s="42">
        <v>10</v>
      </c>
      <c r="H184" s="42">
        <v>15</v>
      </c>
      <c r="I184" s="42">
        <v>37</v>
      </c>
      <c r="J184" s="42">
        <v>324</v>
      </c>
      <c r="K184" s="43" t="s">
        <v>85</v>
      </c>
      <c r="L184" s="42"/>
    </row>
    <row r="185" spans="1:12" ht="15" x14ac:dyDescent="0.25">
      <c r="A185" s="22"/>
      <c r="B185" s="14"/>
      <c r="C185" s="11"/>
      <c r="D185" s="7" t="s">
        <v>29</v>
      </c>
      <c r="E185" s="41" t="s">
        <v>41</v>
      </c>
      <c r="F185" s="42">
        <v>200</v>
      </c>
      <c r="G185" s="42">
        <v>1</v>
      </c>
      <c r="H185" s="42">
        <v>0</v>
      </c>
      <c r="I185" s="42">
        <v>28</v>
      </c>
      <c r="J185" s="42">
        <v>116</v>
      </c>
      <c r="K185" s="43" t="s">
        <v>86</v>
      </c>
      <c r="L185" s="42"/>
    </row>
    <row r="186" spans="1:12" ht="15" x14ac:dyDescent="0.25">
      <c r="A186" s="22"/>
      <c r="B186" s="14"/>
      <c r="C186" s="11"/>
      <c r="D186" s="7" t="s">
        <v>30</v>
      </c>
      <c r="E186" s="41" t="s">
        <v>43</v>
      </c>
      <c r="F186" s="42">
        <v>25</v>
      </c>
      <c r="G186" s="42">
        <v>2</v>
      </c>
      <c r="H186" s="42">
        <v>1</v>
      </c>
      <c r="I186" s="42">
        <v>13</v>
      </c>
      <c r="J186" s="42">
        <v>69</v>
      </c>
      <c r="K186" s="43" t="s">
        <v>68</v>
      </c>
      <c r="L186" s="42"/>
    </row>
    <row r="187" spans="1:12" ht="15" x14ac:dyDescent="0.25">
      <c r="A187" s="22"/>
      <c r="B187" s="14"/>
      <c r="C187" s="11"/>
      <c r="D187" s="7" t="s">
        <v>31</v>
      </c>
      <c r="E187" s="41" t="s">
        <v>51</v>
      </c>
      <c r="F187" s="42">
        <v>25</v>
      </c>
      <c r="G187" s="42">
        <v>3</v>
      </c>
      <c r="H187" s="42">
        <v>1</v>
      </c>
      <c r="I187" s="42">
        <v>16</v>
      </c>
      <c r="J187" s="42">
        <v>85</v>
      </c>
      <c r="K187" s="43" t="s">
        <v>105</v>
      </c>
      <c r="L187" s="42"/>
    </row>
    <row r="188" spans="1:12" ht="15" x14ac:dyDescent="0.25">
      <c r="A188" s="22"/>
      <c r="B188" s="14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6"/>
      <c r="C190" s="8"/>
      <c r="D190" s="17" t="s">
        <v>32</v>
      </c>
      <c r="E190" s="9"/>
      <c r="F190" s="18">
        <f>SUM(F180:F189)</f>
        <v>730</v>
      </c>
      <c r="G190" s="18">
        <f t="shared" ref="G190:J190" si="64">SUM(G180:G189)</f>
        <v>37</v>
      </c>
      <c r="H190" s="18">
        <f t="shared" si="64"/>
        <v>30</v>
      </c>
      <c r="I190" s="18">
        <f t="shared" si="64"/>
        <v>117</v>
      </c>
      <c r="J190" s="18">
        <f t="shared" si="64"/>
        <v>902</v>
      </c>
      <c r="K190" s="24"/>
      <c r="L190" s="18">
        <f t="shared" ref="L190" si="65">SUM(L180:L189)</f>
        <v>0</v>
      </c>
    </row>
    <row r="191" spans="1:12" ht="15" x14ac:dyDescent="0.2">
      <c r="A191" s="28">
        <f>A171</f>
        <v>2</v>
      </c>
      <c r="B191" s="29">
        <f>B171</f>
        <v>4</v>
      </c>
      <c r="C191" s="53" t="s">
        <v>4</v>
      </c>
      <c r="D191" s="54"/>
      <c r="E191" s="30"/>
      <c r="F191" s="31">
        <f>F179+F190</f>
        <v>1250</v>
      </c>
      <c r="G191" s="31">
        <f t="shared" ref="G191" si="66">G179+G190</f>
        <v>73</v>
      </c>
      <c r="H191" s="31">
        <f t="shared" ref="H191" si="67">H179+H190</f>
        <v>54</v>
      </c>
      <c r="I191" s="31">
        <f t="shared" ref="I191" si="68">I179+I190</f>
        <v>227</v>
      </c>
      <c r="J191" s="31">
        <f t="shared" ref="J191:L191" si="69">J179+J190</f>
        <v>1703</v>
      </c>
      <c r="K191" s="31"/>
      <c r="L191" s="31">
        <f t="shared" si="69"/>
        <v>0</v>
      </c>
    </row>
    <row r="192" spans="1:12" ht="15" x14ac:dyDescent="0.25">
      <c r="A192" s="19">
        <v>2</v>
      </c>
      <c r="B192" s="20">
        <v>5</v>
      </c>
      <c r="C192" s="21" t="s">
        <v>19</v>
      </c>
      <c r="D192" s="5" t="s">
        <v>20</v>
      </c>
      <c r="E192" s="38" t="s">
        <v>69</v>
      </c>
      <c r="F192" s="39">
        <v>180</v>
      </c>
      <c r="G192" s="39">
        <v>51</v>
      </c>
      <c r="H192" s="39">
        <v>39</v>
      </c>
      <c r="I192" s="39">
        <v>24</v>
      </c>
      <c r="J192" s="39">
        <v>656</v>
      </c>
      <c r="K192" s="40" t="s">
        <v>70</v>
      </c>
      <c r="L192" s="39"/>
    </row>
    <row r="193" spans="1:12" ht="15" x14ac:dyDescent="0.25">
      <c r="A193" s="22"/>
      <c r="B193" s="14"/>
      <c r="C193" s="11"/>
      <c r="D193" s="6"/>
      <c r="E193" s="41" t="s">
        <v>71</v>
      </c>
      <c r="F193" s="42">
        <v>50</v>
      </c>
      <c r="G193" s="42">
        <v>4</v>
      </c>
      <c r="H193" s="42">
        <v>4</v>
      </c>
      <c r="I193" s="42">
        <v>28</v>
      </c>
      <c r="J193" s="42">
        <v>164</v>
      </c>
      <c r="K193" s="43" t="s">
        <v>72</v>
      </c>
      <c r="L193" s="42"/>
    </row>
    <row r="194" spans="1:12" ht="15" x14ac:dyDescent="0.25">
      <c r="A194" s="22"/>
      <c r="B194" s="14"/>
      <c r="C194" s="11"/>
      <c r="D194" s="7" t="s">
        <v>21</v>
      </c>
      <c r="E194" s="41" t="s">
        <v>89</v>
      </c>
      <c r="F194" s="42" t="s">
        <v>74</v>
      </c>
      <c r="G194" s="42">
        <v>0</v>
      </c>
      <c r="H194" s="42">
        <v>0</v>
      </c>
      <c r="I194" s="42">
        <v>15</v>
      </c>
      <c r="J194" s="42">
        <v>57</v>
      </c>
      <c r="K194" s="43" t="s">
        <v>75</v>
      </c>
      <c r="L194" s="42"/>
    </row>
    <row r="195" spans="1:12" ht="15" x14ac:dyDescent="0.25">
      <c r="A195" s="22"/>
      <c r="B195" s="14"/>
      <c r="C195" s="11"/>
      <c r="D195" s="7" t="s">
        <v>22</v>
      </c>
      <c r="E195" s="41" t="s">
        <v>43</v>
      </c>
      <c r="F195" s="42">
        <v>65</v>
      </c>
      <c r="G195" s="42">
        <v>5</v>
      </c>
      <c r="H195" s="42">
        <v>2</v>
      </c>
      <c r="I195" s="42">
        <v>36</v>
      </c>
      <c r="J195" s="42">
        <v>179</v>
      </c>
      <c r="K195" s="43" t="s">
        <v>76</v>
      </c>
      <c r="L195" s="42"/>
    </row>
    <row r="196" spans="1:12" ht="15" x14ac:dyDescent="0.25">
      <c r="A196" s="22"/>
      <c r="B196" s="14"/>
      <c r="C196" s="11"/>
      <c r="D196" s="7" t="s">
        <v>23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2"/>
      <c r="B197" s="14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.75" customHeight="1" x14ac:dyDescent="0.25">
      <c r="A199" s="23"/>
      <c r="B199" s="16"/>
      <c r="C199" s="8"/>
      <c r="D199" s="17" t="s">
        <v>32</v>
      </c>
      <c r="E199" s="9"/>
      <c r="F199" s="18">
        <f>SUM(F192:F198)</f>
        <v>295</v>
      </c>
      <c r="G199" s="18">
        <f t="shared" ref="G199:J199" si="70">SUM(G192:G198)</f>
        <v>60</v>
      </c>
      <c r="H199" s="18">
        <f t="shared" si="70"/>
        <v>45</v>
      </c>
      <c r="I199" s="18">
        <f t="shared" si="70"/>
        <v>103</v>
      </c>
      <c r="J199" s="18">
        <f t="shared" si="70"/>
        <v>1056</v>
      </c>
      <c r="K199" s="24"/>
      <c r="L199" s="18">
        <f t="shared" ref="L199" si="71">SUM(L192:L198)</f>
        <v>0</v>
      </c>
    </row>
    <row r="200" spans="1:12" ht="15" x14ac:dyDescent="0.25">
      <c r="A200" s="25">
        <f>A192</f>
        <v>2</v>
      </c>
      <c r="B200" s="12">
        <f>B192</f>
        <v>5</v>
      </c>
      <c r="C200" s="10" t="s">
        <v>24</v>
      </c>
      <c r="D200" s="7" t="s">
        <v>25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2"/>
      <c r="B201" s="14"/>
      <c r="C201" s="11"/>
      <c r="D201" s="7" t="s">
        <v>26</v>
      </c>
      <c r="E201" s="41" t="s">
        <v>99</v>
      </c>
      <c r="F201" s="42">
        <v>200</v>
      </c>
      <c r="G201" s="42">
        <v>2</v>
      </c>
      <c r="H201" s="42">
        <v>4</v>
      </c>
      <c r="I201" s="42">
        <v>17</v>
      </c>
      <c r="J201" s="42">
        <v>116</v>
      </c>
      <c r="K201" s="43" t="s">
        <v>100</v>
      </c>
      <c r="L201" s="42"/>
    </row>
    <row r="202" spans="1:12" ht="15" x14ac:dyDescent="0.25">
      <c r="A202" s="22"/>
      <c r="B202" s="14"/>
      <c r="C202" s="11"/>
      <c r="D202" s="7"/>
      <c r="E202" s="41" t="s">
        <v>94</v>
      </c>
      <c r="F202" s="42">
        <v>10</v>
      </c>
      <c r="G202" s="42">
        <v>0</v>
      </c>
      <c r="H202" s="42">
        <v>2</v>
      </c>
      <c r="I202" s="42">
        <v>0</v>
      </c>
      <c r="J202" s="42">
        <v>16</v>
      </c>
      <c r="K202" s="43">
        <v>629</v>
      </c>
      <c r="L202" s="42"/>
    </row>
    <row r="203" spans="1:12" ht="15" x14ac:dyDescent="0.25">
      <c r="A203" s="22"/>
      <c r="B203" s="14"/>
      <c r="C203" s="11"/>
      <c r="D203" s="7" t="s">
        <v>27</v>
      </c>
      <c r="E203" s="41" t="s">
        <v>118</v>
      </c>
      <c r="F203" s="42">
        <v>90</v>
      </c>
      <c r="G203" s="42">
        <v>14</v>
      </c>
      <c r="H203" s="42">
        <v>17</v>
      </c>
      <c r="I203" s="42">
        <v>12</v>
      </c>
      <c r="J203" s="42">
        <v>254</v>
      </c>
      <c r="K203" s="43" t="s">
        <v>119</v>
      </c>
      <c r="L203" s="42"/>
    </row>
    <row r="204" spans="1:12" ht="15" x14ac:dyDescent="0.25">
      <c r="A204" s="22"/>
      <c r="B204" s="14"/>
      <c r="C204" s="11"/>
      <c r="D204" s="7" t="s">
        <v>28</v>
      </c>
      <c r="E204" s="41" t="s">
        <v>106</v>
      </c>
      <c r="F204" s="42">
        <v>150</v>
      </c>
      <c r="G204" s="42">
        <v>2</v>
      </c>
      <c r="H204" s="42">
        <v>9</v>
      </c>
      <c r="I204" s="42">
        <v>21</v>
      </c>
      <c r="J204" s="42">
        <v>174</v>
      </c>
      <c r="K204" s="43" t="s">
        <v>107</v>
      </c>
      <c r="L204" s="42"/>
    </row>
    <row r="205" spans="1:12" ht="15" x14ac:dyDescent="0.25">
      <c r="A205" s="22"/>
      <c r="B205" s="14"/>
      <c r="C205" s="11"/>
      <c r="D205" s="7" t="s">
        <v>29</v>
      </c>
      <c r="E205" s="41" t="s">
        <v>108</v>
      </c>
      <c r="F205" s="42">
        <v>200</v>
      </c>
      <c r="G205" s="42">
        <v>0</v>
      </c>
      <c r="H205" s="42">
        <v>0</v>
      </c>
      <c r="I205" s="42">
        <v>20</v>
      </c>
      <c r="J205" s="42">
        <v>96</v>
      </c>
      <c r="K205" s="43" t="s">
        <v>67</v>
      </c>
      <c r="L205" s="42"/>
    </row>
    <row r="206" spans="1:12" ht="15" x14ac:dyDescent="0.25">
      <c r="A206" s="22"/>
      <c r="B206" s="14"/>
      <c r="C206" s="11"/>
      <c r="D206" s="7" t="s">
        <v>30</v>
      </c>
      <c r="E206" s="41" t="s">
        <v>43</v>
      </c>
      <c r="F206" s="42">
        <v>25</v>
      </c>
      <c r="G206" s="42">
        <v>2</v>
      </c>
      <c r="H206" s="42">
        <v>1</v>
      </c>
      <c r="I206" s="42">
        <v>13</v>
      </c>
      <c r="J206" s="42">
        <v>69</v>
      </c>
      <c r="K206" s="43" t="s">
        <v>68</v>
      </c>
      <c r="L206" s="42"/>
    </row>
    <row r="207" spans="1:12" ht="15" x14ac:dyDescent="0.25">
      <c r="A207" s="22"/>
      <c r="B207" s="14"/>
      <c r="C207" s="11"/>
      <c r="D207" s="7" t="s">
        <v>31</v>
      </c>
      <c r="E207" s="41" t="s">
        <v>51</v>
      </c>
      <c r="F207" s="42">
        <v>25</v>
      </c>
      <c r="G207" s="42">
        <v>3</v>
      </c>
      <c r="H207" s="42">
        <v>1</v>
      </c>
      <c r="I207" s="42">
        <v>16</v>
      </c>
      <c r="J207" s="42">
        <v>85</v>
      </c>
      <c r="K207" s="43">
        <v>299</v>
      </c>
      <c r="L207" s="42"/>
    </row>
    <row r="208" spans="1:12" ht="15" x14ac:dyDescent="0.25">
      <c r="A208" s="22"/>
      <c r="B208" s="14"/>
      <c r="C208" s="11"/>
      <c r="D208" s="6"/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2"/>
      <c r="B209" s="14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6"/>
      <c r="C210" s="8"/>
      <c r="D210" s="17" t="s">
        <v>32</v>
      </c>
      <c r="E210" s="9"/>
      <c r="F210" s="18">
        <f>SUM(F200:F209)</f>
        <v>700</v>
      </c>
      <c r="G210" s="18">
        <f t="shared" ref="G210:J210" si="72">SUM(G200:G209)</f>
        <v>23</v>
      </c>
      <c r="H210" s="18">
        <f t="shared" si="72"/>
        <v>34</v>
      </c>
      <c r="I210" s="18">
        <f t="shared" si="72"/>
        <v>99</v>
      </c>
      <c r="J210" s="18">
        <f t="shared" si="72"/>
        <v>810</v>
      </c>
      <c r="K210" s="24"/>
      <c r="L210" s="18">
        <f t="shared" ref="L210" si="73">SUM(L200:L209)</f>
        <v>0</v>
      </c>
    </row>
    <row r="211" spans="1:12" ht="15" x14ac:dyDescent="0.2">
      <c r="A211" s="28">
        <f>A192</f>
        <v>2</v>
      </c>
      <c r="B211" s="29">
        <f>B192</f>
        <v>5</v>
      </c>
      <c r="C211" s="53" t="s">
        <v>4</v>
      </c>
      <c r="D211" s="54"/>
      <c r="E211" s="30"/>
      <c r="F211" s="31">
        <f>F199+F210</f>
        <v>995</v>
      </c>
      <c r="G211" s="31">
        <f t="shared" ref="G211" si="74">G199+G210</f>
        <v>83</v>
      </c>
      <c r="H211" s="31">
        <f t="shared" ref="H211" si="75">H199+H210</f>
        <v>79</v>
      </c>
      <c r="I211" s="31">
        <f t="shared" ref="I211" si="76">I199+I210</f>
        <v>202</v>
      </c>
      <c r="J211" s="31">
        <f t="shared" ref="J211:L211" si="77">J199+J210</f>
        <v>1866</v>
      </c>
      <c r="K211" s="31"/>
      <c r="L211" s="31">
        <f t="shared" si="77"/>
        <v>0</v>
      </c>
    </row>
    <row r="212" spans="1:12" x14ac:dyDescent="0.2">
      <c r="A212" s="26"/>
      <c r="B212" s="27"/>
      <c r="C212" s="55" t="s">
        <v>5</v>
      </c>
      <c r="D212" s="55"/>
      <c r="E212" s="55"/>
      <c r="F212" s="33">
        <f>(F24+F45+F67+F90+F110+F129+F150+F170+F191+F211)/(IF(F24=0,0,1)+IF(F45=0,0,1)+IF(F67=0,0,1)+IF(F90=0,0,1)+IF(F110=0,0,1)+IF(F129=0,0,1)+IF(F150=0,0,1)+IF(F170=0,0,1)+IF(F191=0,0,1)+IF(F211=0,0,1))</f>
        <v>1178.5</v>
      </c>
      <c r="G212" s="33">
        <f>(G24+G45+G67+G90+G110+G129+G150+G170+G191+G211)/(IF(G24=0,0,1)+IF(G45=0,0,1)+IF(G67=0,0,1)+IF(G90=0,0,1)+IF(G110=0,0,1)+IF(G129=0,0,1)+IF(G150=0,0,1)+IF(G170=0,0,1)+IF(G191=0,0,1)+IF(G211=0,0,1))</f>
        <v>67.2</v>
      </c>
      <c r="H212" s="33">
        <f>(H24+H45+H67+H90+H110+H129+H150+H170+H191+H211)/(IF(H24=0,0,1)+IF(H45=0,0,1)+IF(H67=0,0,1)+IF(H90=0,0,1)+IF(H110=0,0,1)+IF(H129=0,0,1)+IF(H150=0,0,1)+IF(H170=0,0,1)+IF(H191=0,0,1)+IF(H211=0,0,1))</f>
        <v>66.7</v>
      </c>
      <c r="I212" s="33">
        <f>(I24+I45+I67+I90+I110+I129+I150+I170+I191+I211)/(IF(I24=0,0,1)+IF(I45=0,0,1)+IF(I67=0,0,1)+IF(I90=0,0,1)+IF(I110=0,0,1)+IF(I129=0,0,1)+IF(I150=0,0,1)+IF(I170=0,0,1)+IF(I191=0,0,1)+IF(I211=0,0,1))</f>
        <v>206.4</v>
      </c>
      <c r="J212" s="33">
        <f>(J24+J45+J67+J90+J110+J129+J150+J170+J191+J211)/(IF(J24=0,0,1)+IF(J45=0,0,1)+IF(J67=0,0,1)+IF(J90=0,0,1)+IF(J110=0,0,1)+IF(J129=0,0,1)+IF(J150=0,0,1)+IF(J170=0,0,1)+IF(J191=0,0,1)+IF(J211=0,0,1))</f>
        <v>1699.6</v>
      </c>
      <c r="K212" s="33"/>
      <c r="L212" s="33" t="e">
        <f>(L24+L45+L67+L90+L110+L129+L150+L170+L191+L211)/(IF(L24=0,0,1)+IF(L45=0,0,1)+IF(L67=0,0,1)+IF(L90=0,0,1)+IF(L110=0,0,1)+IF(L129=0,0,1)+IF(L150=0,0,1)+IF(L170=0,0,1)+IF(L191=0,0,1)+IF(L211=0,0,1))</f>
        <v>#DIV/0!</v>
      </c>
    </row>
  </sheetData>
  <mergeCells count="14">
    <mergeCell ref="C90:D90"/>
    <mergeCell ref="C110:D110"/>
    <mergeCell ref="C24:D24"/>
    <mergeCell ref="C212:E212"/>
    <mergeCell ref="C211:D211"/>
    <mergeCell ref="C129:D129"/>
    <mergeCell ref="C150:D150"/>
    <mergeCell ref="C170:D170"/>
    <mergeCell ref="C191:D191"/>
    <mergeCell ref="C1:E1"/>
    <mergeCell ref="H1:K1"/>
    <mergeCell ref="H2:K2"/>
    <mergeCell ref="C45:D45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Загранец Марина Викторовна</cp:lastModifiedBy>
  <dcterms:created xsi:type="dcterms:W3CDTF">2022-05-16T14:23:56Z</dcterms:created>
  <dcterms:modified xsi:type="dcterms:W3CDTF">2023-11-30T11:12:38Z</dcterms:modified>
</cp:coreProperties>
</file>